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17\Downloads\"/>
    </mc:Choice>
  </mc:AlternateContent>
  <xr:revisionPtr revIDLastSave="0" documentId="8_{73EA6755-0C8C-4190-B888-AB6FD339AEE2}" xr6:coauthVersionLast="47" xr6:coauthVersionMax="47" xr10:uidLastSave="{00000000-0000-0000-0000-000000000000}"/>
  <bookViews>
    <workbookView xWindow="21585" yWindow="3990" windowWidth="27540" windowHeight="16035" xr2:uid="{00000000-000D-0000-FFFF-FFFF00000000}"/>
  </bookViews>
  <sheets>
    <sheet name="Behov ortsammanbindande 2026" sheetId="3" r:id="rId1"/>
    <sheet name="OSN med ACCESS Västerbott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3" l="1"/>
  <c r="G118" i="3"/>
  <c r="G117" i="3"/>
  <c r="G116" i="3"/>
  <c r="G35" i="3"/>
  <c r="G36" i="3"/>
  <c r="G58" i="3"/>
  <c r="G48" i="2"/>
  <c r="G49" i="2"/>
  <c r="G50" i="2"/>
  <c r="G51" i="2"/>
  <c r="G52" i="2"/>
  <c r="G53" i="2"/>
  <c r="G54" i="2"/>
  <c r="G47" i="2"/>
  <c r="G57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3" i="3"/>
  <c r="G72" i="3"/>
  <c r="G71" i="3"/>
  <c r="G70" i="3"/>
  <c r="G56" i="3"/>
  <c r="G34" i="3"/>
  <c r="G6" i="3"/>
  <c r="G5" i="3"/>
  <c r="G4" i="3"/>
  <c r="G3" i="3"/>
  <c r="G120" i="3" s="1"/>
  <c r="J56" i="2" l="1"/>
  <c r="H56" i="2"/>
  <c r="G36" i="2"/>
  <c r="G37" i="2"/>
  <c r="G38" i="2"/>
  <c r="G39" i="2"/>
  <c r="G40" i="2"/>
  <c r="G41" i="2"/>
  <c r="G42" i="2"/>
  <c r="G43" i="2"/>
  <c r="G44" i="2"/>
  <c r="G45" i="2"/>
  <c r="G35" i="2"/>
  <c r="E56" i="2"/>
  <c r="G27" i="2"/>
  <c r="G28" i="2"/>
  <c r="G14" i="2"/>
  <c r="I56" i="2"/>
  <c r="G33" i="2"/>
  <c r="G32" i="2"/>
  <c r="G31" i="2"/>
  <c r="G30" i="2"/>
  <c r="G26" i="2"/>
  <c r="G25" i="2"/>
  <c r="G24" i="2"/>
  <c r="G23" i="2"/>
  <c r="G7" i="2"/>
  <c r="G6" i="2"/>
  <c r="G5" i="2"/>
  <c r="G4" i="2"/>
  <c r="G5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Rickard Eklund</author>
  </authors>
  <commentList>
    <comment ref="H2" authorId="0" shapeId="0" xr:uid="{FE4B615E-F670-42A2-B7A1-5C3B38F0947D}">
      <text>
        <r>
          <rPr>
            <sz val="9"/>
            <color indexed="81"/>
            <rFont val="Tahoma"/>
            <family val="2"/>
          </rPr>
          <t xml:space="preserve">För att ev synpunktslämnare ska kunna hitta rätt ort är det bra om en koordinatspunkt på sträckan eller en gatuadress på sträckan är angiven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Rickard Eklund</author>
  </authors>
  <commentList>
    <comment ref="K3" authorId="0" shapeId="0" xr:uid="{7669DF54-EE17-4F16-8539-78DCDDEBFF08}">
      <text>
        <r>
          <rPr>
            <sz val="9"/>
            <color indexed="81"/>
            <rFont val="Tahoma"/>
            <family val="2"/>
          </rPr>
          <t xml:space="preserve">För att ev synpunktslämnare ska kunna hitta rätt ort är det bra om en koordinatspunkt på sträckan eller en gatuadress på sträckan är angiven
</t>
        </r>
      </text>
    </comment>
  </commentList>
</comments>
</file>

<file path=xl/sharedStrings.xml><?xml version="1.0" encoding="utf-8"?>
<sst xmlns="http://schemas.openxmlformats.org/spreadsheetml/2006/main" count="570" uniqueCount="441">
  <si>
    <t>BEHOV ORTSSAMMANBINDANDE NÄT - BEHOVSKARTLÄGGNING 2026 VÄSTERBOTTEN</t>
  </si>
  <si>
    <t>Kommun</t>
  </si>
  <si>
    <t>Från ort</t>
  </si>
  <si>
    <t>Till ort/orter</t>
  </si>
  <si>
    <t>Sträcka (nr) på karta</t>
  </si>
  <si>
    <t>Längd (m)</t>
  </si>
  <si>
    <t>Medelkostnad/m</t>
  </si>
  <si>
    <t>Summa</t>
  </si>
  <si>
    <t>Koordinat eller adress</t>
  </si>
  <si>
    <t>Koordinatsystem</t>
  </si>
  <si>
    <t>Andel förstärkning</t>
  </si>
  <si>
    <t>Nyanläggning</t>
  </si>
  <si>
    <t>Robertsfors</t>
  </si>
  <si>
    <t>Flarken</t>
  </si>
  <si>
    <t>Klankliden</t>
  </si>
  <si>
    <t>N: 7140201; E: 174629 Sweref 99 2015</t>
  </si>
  <si>
    <t>Bygdeå</t>
  </si>
  <si>
    <t>Hälsan</t>
  </si>
  <si>
    <t>N: 7104929; E: 179779 Sweref 99 2015</t>
  </si>
  <si>
    <t>Norum</t>
  </si>
  <si>
    <t>Norrfjärden</t>
  </si>
  <si>
    <t>N: 7085054; E: 174166 Sweref 99 2015</t>
  </si>
  <si>
    <t>Fäboda</t>
  </si>
  <si>
    <t>Skäran</t>
  </si>
  <si>
    <t>N: 7131184; E: 192844 Sweref 99 2015</t>
  </si>
  <si>
    <t>Åsele - Sydöst</t>
  </si>
  <si>
    <t>Svedjan</t>
  </si>
  <si>
    <t>Långvattnet</t>
  </si>
  <si>
    <t>1 (Blå)</t>
  </si>
  <si>
    <t>SWEREF99 TM 7101855 - 629663 --- 7097453 - 625855</t>
  </si>
  <si>
    <t>Överrisjö</t>
  </si>
  <si>
    <t>Fjälltuna</t>
  </si>
  <si>
    <t>2 (Blå)</t>
  </si>
  <si>
    <t>SWEREF99 TM 7105961 - 629159 --- 7105961 - 629159</t>
  </si>
  <si>
    <t>Ytterrisjö</t>
  </si>
  <si>
    <t>Tegelträsk</t>
  </si>
  <si>
    <t>3 (Blå)</t>
  </si>
  <si>
    <t>SWEREF99 TM 7103029 - 635796 --- 7092143 - 643768</t>
  </si>
  <si>
    <t>Korsn.Häggsjömon</t>
  </si>
  <si>
    <t>Lakasjö</t>
  </si>
  <si>
    <t>4 (Blå)</t>
  </si>
  <si>
    <t>SWEREF99 TM 7099286 - 639099 --- 7091874 - 635971</t>
  </si>
  <si>
    <t>Åsele - Nordväst</t>
  </si>
  <si>
    <t>Algovik</t>
  </si>
  <si>
    <t>Torvsjö kommungr Villhelmina</t>
  </si>
  <si>
    <t>5 (Blå)</t>
  </si>
  <si>
    <t>SWEREF99 TM 7120637 - 613792 --- 7146607 - 606532</t>
  </si>
  <si>
    <t>Korsn Torvsjö</t>
  </si>
  <si>
    <t>Bergvik kommungr Villehlmina</t>
  </si>
  <si>
    <t>6 (Blå)</t>
  </si>
  <si>
    <t>SWEREF99 TM 7132888 -609042 --- 7138983 - 594221</t>
  </si>
  <si>
    <t>RV90</t>
  </si>
  <si>
    <t>Tensjö</t>
  </si>
  <si>
    <t>7 (Blå)</t>
  </si>
  <si>
    <t>SWEREF99 TM 7123986 - 594221 ---  7126263 - 615940</t>
  </si>
  <si>
    <t>Åsele - Nordöst</t>
  </si>
  <si>
    <t>Älgsjö</t>
  </si>
  <si>
    <t>Lillögda</t>
  </si>
  <si>
    <t>8 (Blå)</t>
  </si>
  <si>
    <t>SWEREF99 TM 7121911 - 621641 --- 7140046 - 640629</t>
  </si>
  <si>
    <t>Korsn.Yxsjö</t>
  </si>
  <si>
    <t>Yxsjö</t>
  </si>
  <si>
    <t>9 (Blå)</t>
  </si>
  <si>
    <t>SWEREF99 TM 7127998 - 623569 --- 7130765 - 621602</t>
  </si>
  <si>
    <t>Insjö</t>
  </si>
  <si>
    <t>10 (Blå)</t>
  </si>
  <si>
    <t>SWEREF99 TM 7130765 - 621602 --- 7143364 - 618752</t>
  </si>
  <si>
    <t>Sandsjö</t>
  </si>
  <si>
    <t>11 (Blå)</t>
  </si>
  <si>
    <t>SWEREF99 TM 7140046 - 640629 --- 7148806 - 631800</t>
  </si>
  <si>
    <t>Stennäs</t>
  </si>
  <si>
    <t>Västansjö</t>
  </si>
  <si>
    <t>12 (Blå)</t>
  </si>
  <si>
    <t>SWEREF99 TM7135879 - 631415 --- 7146867 - 625264</t>
  </si>
  <si>
    <t>Långbäcken</t>
  </si>
  <si>
    <t>13 (Blå)</t>
  </si>
  <si>
    <t>SWEREF99 TM 7140046 - 640629 ---7141186 - 649335</t>
  </si>
  <si>
    <t>Åsele - Övrigt</t>
  </si>
  <si>
    <t xml:space="preserve">Borgsjö </t>
  </si>
  <si>
    <t>Volmsjö</t>
  </si>
  <si>
    <t>14 (Blå)</t>
  </si>
  <si>
    <t>SWEREF99 TM 7122376 - 635320 --- 7127117 - 645694</t>
  </si>
  <si>
    <t>Hälla</t>
  </si>
  <si>
    <t xml:space="preserve"> Holmträsk</t>
  </si>
  <si>
    <t>15 (Blå)</t>
  </si>
  <si>
    <t>SWEREF99 TM 7092002 - 612031 --- 7087710 - 622868</t>
  </si>
  <si>
    <t>Lomsjö</t>
  </si>
  <si>
    <t>Forsnäs</t>
  </si>
  <si>
    <t>16 (Blå)</t>
  </si>
  <si>
    <t>SWEREF99 TM 7119647 - 593231 --- 7110390 - 595052</t>
  </si>
  <si>
    <t>Korsn.Sämsjölandet</t>
  </si>
  <si>
    <t>Sämsjölandet</t>
  </si>
  <si>
    <t>17 (Blå)</t>
  </si>
  <si>
    <t>SWEREF99 TM 7115093 - 594740 --- 7114070 - 592037</t>
  </si>
  <si>
    <t>Varpsjö</t>
  </si>
  <si>
    <t>Åkerland</t>
  </si>
  <si>
    <t>18 (Blå)</t>
  </si>
  <si>
    <t>SWEREF99 TM 7125334 - 586673 --- 7132185 - 584793</t>
  </si>
  <si>
    <t>RV92</t>
  </si>
  <si>
    <t>Gigsele</t>
  </si>
  <si>
    <t>19 (Blå)</t>
  </si>
  <si>
    <t>SWEREF99 TM7121046 - 634960 --- 7119460 - 635146</t>
  </si>
  <si>
    <t>Bomsjö</t>
  </si>
  <si>
    <t>20 (Blå)</t>
  </si>
  <si>
    <t>SWEREF99 TM 7119827 -619554 --- 7118193 -620203</t>
  </si>
  <si>
    <t>Baksjöliden</t>
  </si>
  <si>
    <t>Strand</t>
  </si>
  <si>
    <t>21 (Blå)</t>
  </si>
  <si>
    <t>SWEREF99 TM 7120617 - 667081 --- 7114784 - 670309</t>
  </si>
  <si>
    <t>Norrstrand</t>
  </si>
  <si>
    <t>Borgen</t>
  </si>
  <si>
    <t>22 (Blå)</t>
  </si>
  <si>
    <t>SWEREF99 TM 7115830 - 615288 --- 7110625 -617668</t>
  </si>
  <si>
    <t>Åsele - Region (Förstärkning)</t>
  </si>
  <si>
    <t>Åsele</t>
  </si>
  <si>
    <t>Kommungr Dorotea</t>
  </si>
  <si>
    <t>22(röd)</t>
  </si>
  <si>
    <t>SWEREF99 TM 7117248 - 614627 --- 7124972 - 583405</t>
  </si>
  <si>
    <t>Kommungr Bjurholm</t>
  </si>
  <si>
    <t>23(röd)</t>
  </si>
  <si>
    <t>SWEREF99 TM 7117248 - 614627 --- 7102187 - 669305</t>
  </si>
  <si>
    <t>Hällby</t>
  </si>
  <si>
    <t>24(röd)</t>
  </si>
  <si>
    <t>SWEREF99 TM 7117248 - 614627 --- 7085870 - 607869</t>
  </si>
  <si>
    <t>Malå</t>
  </si>
  <si>
    <t xml:space="preserve">Centrala Malå  </t>
  </si>
  <si>
    <t>Kommungräns Norsjö</t>
  </si>
  <si>
    <r>
      <rPr>
        <sz val="11"/>
        <color rgb="FF000000"/>
        <rFont val="Calibri"/>
        <scheme val="minor"/>
      </rPr>
      <t xml:space="preserve">SWEREF99TM </t>
    </r>
    <r>
      <rPr>
        <b/>
        <sz val="11"/>
        <color rgb="FF000000"/>
        <rFont val="Calibri"/>
        <scheme val="minor"/>
      </rPr>
      <t>N</t>
    </r>
    <r>
      <rPr>
        <sz val="11"/>
        <color rgb="FF000000"/>
        <rFont val="Calibri"/>
        <scheme val="minor"/>
      </rPr>
      <t xml:space="preserve"> = 7 233 705 </t>
    </r>
    <r>
      <rPr>
        <b/>
        <sz val="11"/>
        <color rgb="FF000000"/>
        <rFont val="Calibri"/>
        <scheme val="minor"/>
      </rPr>
      <t>E</t>
    </r>
    <r>
      <rPr>
        <sz val="11"/>
        <color rgb="FF000000"/>
        <rFont val="Calibri"/>
        <scheme val="minor"/>
      </rPr>
      <t xml:space="preserve"> =675 354 -- </t>
    </r>
    <r>
      <rPr>
        <b/>
        <sz val="11"/>
        <color rgb="FF000000"/>
        <rFont val="Calibri"/>
        <scheme val="minor"/>
      </rPr>
      <t>N</t>
    </r>
    <r>
      <rPr>
        <sz val="11"/>
        <color rgb="FF000000"/>
        <rFont val="Calibri"/>
        <scheme val="minor"/>
      </rPr>
      <t xml:space="preserve"> = 7 220 724  </t>
    </r>
    <r>
      <rPr>
        <b/>
        <sz val="11"/>
        <color rgb="FF000000"/>
        <rFont val="Calibri"/>
        <scheme val="minor"/>
      </rPr>
      <t>E</t>
    </r>
    <r>
      <rPr>
        <sz val="11"/>
        <color rgb="FF000000"/>
        <rFont val="Calibri"/>
        <scheme val="minor"/>
      </rPr>
      <t xml:space="preserve"> = 690 599</t>
    </r>
  </si>
  <si>
    <t>SWEREF99 TM</t>
  </si>
  <si>
    <t>Ljungby</t>
  </si>
  <si>
    <t>Kommungräns Sorsele(Sunnanå)</t>
  </si>
  <si>
    <r>
      <rPr>
        <sz val="11"/>
        <color rgb="FF000000"/>
        <rFont val="Calibri"/>
      </rPr>
      <t xml:space="preserve">SWEREF99TM </t>
    </r>
    <r>
      <rPr>
        <b/>
        <sz val="11"/>
        <color rgb="FF000000"/>
        <rFont val="Calibri"/>
      </rPr>
      <t>N</t>
    </r>
    <r>
      <rPr>
        <sz val="11"/>
        <color rgb="FF000000"/>
        <rFont val="Calibri"/>
      </rPr>
      <t xml:space="preserve"> = 7 261 729 </t>
    </r>
    <r>
      <rPr>
        <b/>
        <sz val="11"/>
        <color rgb="FF000000"/>
        <rFont val="Calibri"/>
      </rPr>
      <t>E</t>
    </r>
    <r>
      <rPr>
        <sz val="11"/>
        <color rgb="FF000000"/>
        <rFont val="Calibri"/>
      </rPr>
      <t xml:space="preserve"> =659 799 -- </t>
    </r>
    <r>
      <rPr>
        <b/>
        <sz val="11"/>
        <color rgb="FF000000"/>
        <rFont val="Calibri"/>
      </rPr>
      <t>N</t>
    </r>
    <r>
      <rPr>
        <sz val="11"/>
        <color rgb="FF000000"/>
        <rFont val="Calibri"/>
      </rPr>
      <t xml:space="preserve"> = 7 269 583 </t>
    </r>
    <r>
      <rPr>
        <b/>
        <sz val="11"/>
        <color rgb="FF000000"/>
        <rFont val="Calibri"/>
      </rPr>
      <t>E</t>
    </r>
    <r>
      <rPr>
        <sz val="11"/>
        <color rgb="FF000000"/>
        <rFont val="Calibri"/>
      </rPr>
      <t xml:space="preserve"> = 651 303 </t>
    </r>
  </si>
  <si>
    <t>Adak</t>
  </si>
  <si>
    <t>Björkland</t>
  </si>
  <si>
    <r>
      <rPr>
        <sz val="11"/>
        <color rgb="FF000000"/>
        <rFont val="Calibri"/>
        <scheme val="minor"/>
      </rPr>
      <t xml:space="preserve">SWEREF99TM </t>
    </r>
    <r>
      <rPr>
        <b/>
        <sz val="11"/>
        <color rgb="FF000000"/>
        <rFont val="Calibri"/>
        <scheme val="minor"/>
      </rPr>
      <t>N</t>
    </r>
    <r>
      <rPr>
        <sz val="11"/>
        <color rgb="FF000000"/>
        <rFont val="Calibri"/>
        <scheme val="minor"/>
      </rPr>
      <t xml:space="preserve"> = 7 252 855 </t>
    </r>
    <r>
      <rPr>
        <b/>
        <sz val="11"/>
        <color rgb="FF000000"/>
        <rFont val="Calibri"/>
        <scheme val="minor"/>
      </rPr>
      <t>E</t>
    </r>
    <r>
      <rPr>
        <sz val="11"/>
        <color rgb="FF000000"/>
        <rFont val="Calibri"/>
        <scheme val="minor"/>
      </rPr>
      <t xml:space="preserve"> =667 549 -- </t>
    </r>
    <r>
      <rPr>
        <b/>
        <sz val="11"/>
        <color rgb="FF000000"/>
        <rFont val="Calibri"/>
        <scheme val="minor"/>
      </rPr>
      <t>N</t>
    </r>
    <r>
      <rPr>
        <sz val="11"/>
        <color rgb="FF000000"/>
        <rFont val="Calibri"/>
        <scheme val="minor"/>
      </rPr>
      <t xml:space="preserve"> = 7 255 303 </t>
    </r>
    <r>
      <rPr>
        <b/>
        <sz val="11"/>
        <color rgb="FF000000"/>
        <rFont val="Calibri"/>
        <scheme val="minor"/>
      </rPr>
      <t xml:space="preserve">E </t>
    </r>
    <r>
      <rPr>
        <sz val="11"/>
        <color rgb="FF000000"/>
        <rFont val="Calibri"/>
        <scheme val="minor"/>
      </rPr>
      <t>= 665 668</t>
    </r>
  </si>
  <si>
    <r>
      <rPr>
        <b/>
        <sz val="11"/>
        <color rgb="FF000000"/>
        <rFont val="Calibri"/>
      </rPr>
      <t xml:space="preserve">Norsjö </t>
    </r>
    <r>
      <rPr>
        <sz val="11"/>
        <color rgb="FF000000"/>
        <rFont val="Calibri"/>
      </rPr>
      <t>Grön/Blå/Röd/Blå</t>
    </r>
  </si>
  <si>
    <t>Åmliden</t>
  </si>
  <si>
    <t>Kvarnåsen</t>
  </si>
  <si>
    <t>SWEREF99TM N = 7 217 079, E = 690 014 -- N = 7 208 003, E = 693 495</t>
  </si>
  <si>
    <t>Blå</t>
  </si>
  <si>
    <t>Maurliden</t>
  </si>
  <si>
    <t>Arvidsjaurgränsen</t>
  </si>
  <si>
    <t>SWEREF99TM N = 7 224 000, E = 708 422 -- N = 7 229 907, E = 709 737</t>
  </si>
  <si>
    <t>Lyckselegränsen</t>
  </si>
  <si>
    <t>SWEREF99TM N = 7 208 198, E = 691 798 -- N = 7 205 514, E = 686 840</t>
  </si>
  <si>
    <t>slut fiber Röd</t>
  </si>
  <si>
    <t>Vargfors</t>
  </si>
  <si>
    <t>Svanfors</t>
  </si>
  <si>
    <t>SWEREF99TM N = 7 218 573, E = 720 862 -- N = 7 218 010, E = 723 830</t>
  </si>
  <si>
    <t>Kusfors</t>
  </si>
  <si>
    <t>Rengård kraftstn.</t>
  </si>
  <si>
    <t>SWEREF99TM N = 7 211 080, E = 736 871 -- N = 7 210 326, E = 737 259</t>
  </si>
  <si>
    <t>Norsjö</t>
  </si>
  <si>
    <t>Norsjövallen</t>
  </si>
  <si>
    <t>SWEREF99TM N = 7 206 220, E = 711 763 -- N = 7 209 721, E = 706 373</t>
  </si>
  <si>
    <t>Blå/Grön/Röd/Blå</t>
  </si>
  <si>
    <t xml:space="preserve">Gissträsk </t>
  </si>
  <si>
    <t>Malågränsen</t>
  </si>
  <si>
    <t>SWEREF99TM N = 7 213 919, E = 702 867 -- N = 7 220 717, E = 690 665</t>
  </si>
  <si>
    <t>Dorotea kommun</t>
  </si>
  <si>
    <t xml:space="preserve">Dorotea </t>
  </si>
  <si>
    <t>Åsele kommungräns</t>
  </si>
  <si>
    <t>64.26907, 16.420304 -- 64.240811, 16.719801</t>
  </si>
  <si>
    <t>Mårdsjö</t>
  </si>
  <si>
    <t>Vilhelmina kommungräns</t>
  </si>
  <si>
    <t>64.301364, 16.5761767 -- 64.375153, 16.710566</t>
  </si>
  <si>
    <t>Umeå (Robertsfors)</t>
  </si>
  <si>
    <t>Ivarsboda</t>
  </si>
  <si>
    <t>N = 7 084 629, E = 173 984; N = 7 085 599, E = 171 382</t>
  </si>
  <si>
    <t>SWEREF99 20 15</t>
  </si>
  <si>
    <t>Umeå</t>
  </si>
  <si>
    <t>Holmen</t>
  </si>
  <si>
    <t>Näset</t>
  </si>
  <si>
    <t>N = 7 083 970, E = 173 101; N = 7 083 761, E = 172 245</t>
  </si>
  <si>
    <t>Stöcksjö</t>
  </si>
  <si>
    <t>Norrmjöle</t>
  </si>
  <si>
    <t>N = 7 063 486, E = 143 416; N = 7 074 887, E = 147 683</t>
  </si>
  <si>
    <t>Umeå (Vindeln)</t>
  </si>
  <si>
    <t>Rödånäs</t>
  </si>
  <si>
    <t>Vindeln</t>
  </si>
  <si>
    <t>N = 7 112 034, E = 136 185; N = 7 122 845, E = 123 990</t>
  </si>
  <si>
    <t>Tavelsjö</t>
  </si>
  <si>
    <t>N = 7 112 026, E = 136 194; N = 7 104 017, E = 140 020</t>
  </si>
  <si>
    <t>Hissjö</t>
  </si>
  <si>
    <t>N = 7 104 012, E = 140 013,; N = 7 092 867, E = 145 701</t>
  </si>
  <si>
    <t>Bjurholm</t>
  </si>
  <si>
    <t>Mjösjöby</t>
  </si>
  <si>
    <t>SWEREF99 TM N 7095961, E 706413 ---- N 7082196, E 687694</t>
  </si>
  <si>
    <t>Gåsvattnet</t>
  </si>
  <si>
    <t>Vindelgränsen</t>
  </si>
  <si>
    <t>SWEREF 99 18 45 N 7104557 E 174707 ---- N 7108827 E176231</t>
  </si>
  <si>
    <t>Agnäs</t>
  </si>
  <si>
    <t>Nordmalingsgräns</t>
  </si>
  <si>
    <t>SWEREF 99 18 45 N 7 083 452 175 136 ---- E 7 077 011 177 191</t>
  </si>
  <si>
    <t>Lycksele</t>
  </si>
  <si>
    <t>Norrbäck</t>
  </si>
  <si>
    <t>Vilhelminagränsen</t>
  </si>
  <si>
    <t>SWEREF99 TM 7179615, 627481 --- 7180680, 621363</t>
  </si>
  <si>
    <t>Vormträsk</t>
  </si>
  <si>
    <t>Norsjögränsen</t>
  </si>
  <si>
    <t>SWEREF99 TM 7203875, 684331--- 7205456, 686816</t>
  </si>
  <si>
    <t>Vindelgransele</t>
  </si>
  <si>
    <t>Skoträsk mot Sorsele</t>
  </si>
  <si>
    <t>SWEREF99 TM 7223769, 654449 --- 7224872, 644012</t>
  </si>
  <si>
    <t>Nyby</t>
  </si>
  <si>
    <t>Granträskliden   mot Åsele</t>
  </si>
  <si>
    <t>SWEREF99 TM 7139901, 668230 --- 7138220, 662775</t>
  </si>
  <si>
    <t>Rusfors</t>
  </si>
  <si>
    <t>Kattisavan</t>
  </si>
  <si>
    <t>SWEREF99 TM 7180412, 654916 --- 7184204, 650949</t>
  </si>
  <si>
    <t>Torskfors</t>
  </si>
  <si>
    <t>Pausele</t>
  </si>
  <si>
    <t>SWEREF99 TM 7192357, 642938 --- 7200260, 635828</t>
  </si>
  <si>
    <t>Norräng</t>
  </si>
  <si>
    <t>Husbondliden</t>
  </si>
  <si>
    <t>SWEREF99 TM 7170206, 677609 --- 7184217, 674615</t>
  </si>
  <si>
    <t>Älgträsk</t>
  </si>
  <si>
    <t>Vinliden</t>
  </si>
  <si>
    <t xml:space="preserve">SWEREF99 TM 7168992, 667895 --- 7171885, 637385 </t>
  </si>
  <si>
    <t>Bålforsen</t>
  </si>
  <si>
    <t>Brännland</t>
  </si>
  <si>
    <t>SWEREF99 TM 7173652, 666690 --- 7174479, 665027</t>
  </si>
  <si>
    <t>Skivsjö</t>
  </si>
  <si>
    <t>Bjurholmsgränsen</t>
  </si>
  <si>
    <t>sweref 99 2015 N: 7110513; E: 103699</t>
  </si>
  <si>
    <t>Lillsele</t>
  </si>
  <si>
    <t>sweref99 2015 N: 7144732; E: 92054</t>
  </si>
  <si>
    <t>Mårdsele</t>
  </si>
  <si>
    <t>sweref99 2015 N: 7173685; E: 103297</t>
  </si>
  <si>
    <t>Manjaur</t>
  </si>
  <si>
    <t>sweref99 2015 N: 7179546; E: 104971</t>
  </si>
  <si>
    <t>Vilhelmina</t>
  </si>
  <si>
    <t>Meselefors</t>
  </si>
  <si>
    <t>Kommungräns Dorotea</t>
  </si>
  <si>
    <t>SWEREF99 TM, Meselefors: 7147413.635, 587535.523 Kommungräns: 7139973.182, 582529.74</t>
  </si>
  <si>
    <t>Dikanäs</t>
  </si>
  <si>
    <t>Dajkanvik</t>
  </si>
  <si>
    <t>7233052.936, 548691.381; 7224962.52, 560681.605</t>
  </si>
  <si>
    <t>Dalasjö</t>
  </si>
  <si>
    <t>Siksjöhöjden</t>
  </si>
  <si>
    <t>7161077.389, 591164.9; 7159411.186, 601745.331</t>
  </si>
  <si>
    <t>Lomsjökullen</t>
  </si>
  <si>
    <t>Nordansjö</t>
  </si>
  <si>
    <t>7176075.532, 573830.639; 7178600.414, 561877.461</t>
  </si>
  <si>
    <t>Dalsjöfors</t>
  </si>
  <si>
    <t>Idvattnet</t>
  </si>
  <si>
    <t>7159316.36, 597501.708; 7149523.69, 599058.805</t>
  </si>
  <si>
    <t>Stabburnäs</t>
  </si>
  <si>
    <t>Siksjönäs</t>
  </si>
  <si>
    <t>7178348.826, 573786.743; 7184450.58, 564568.614</t>
  </si>
  <si>
    <t>Volgsele</t>
  </si>
  <si>
    <t>7170047.884, 577210.125; 7180396.707, 582861</t>
  </si>
  <si>
    <t>Vojmå Camping</t>
  </si>
  <si>
    <t>7180260.501, 581329.731; 7186645.222, 585452.746</t>
  </si>
  <si>
    <t>Storuman kommungräns</t>
  </si>
  <si>
    <t>7186553.403, 585398.758; 7198434.18, 594157.918</t>
  </si>
  <si>
    <t>Idbacka</t>
  </si>
  <si>
    <t>7150665.073, 603512.734; 7146930.528, 606132.346</t>
  </si>
  <si>
    <t>Vilhelmina Södra</t>
  </si>
  <si>
    <t>Vilhelmina Östra</t>
  </si>
  <si>
    <t>Vilhelmina Norra</t>
  </si>
  <si>
    <t>Vilhelmina Västra</t>
  </si>
  <si>
    <t>Skellefteå</t>
  </si>
  <si>
    <t>Skellefteå (Sunnanå)</t>
  </si>
  <si>
    <t>Skråmträsk</t>
  </si>
  <si>
    <t>(N = 7 193 147, E = 781 611)(N = 7 185 503, E = 766 970)</t>
  </si>
  <si>
    <t>1800m (Subkanalisering)</t>
  </si>
  <si>
    <t>0m</t>
  </si>
  <si>
    <t>Klutmark (Älvslund)</t>
  </si>
  <si>
    <t>Medle</t>
  </si>
  <si>
    <t>(N = 7 191 947, E = 774 488)(N = 7 192 515, E = 773 683)</t>
  </si>
  <si>
    <t>1500m (Subkanalisering)</t>
  </si>
  <si>
    <t>Kroksjön</t>
  </si>
  <si>
    <t>(N = 7 193 147, E = 781 611)(N = 7 187 754, E = 782 240)</t>
  </si>
  <si>
    <t>3900m (subkanalisering)</t>
  </si>
  <si>
    <t>2750m (schakt/plöjning)</t>
  </si>
  <si>
    <t>Gummark</t>
  </si>
  <si>
    <t>Hjoggböle</t>
  </si>
  <si>
    <t>(N = 7 183 652, E = 778 633)(N = 7 175 950, E = 784 139)</t>
  </si>
  <si>
    <t>12500m (subkanalisering)</t>
  </si>
  <si>
    <t>700m (schakt/plöjning)</t>
  </si>
  <si>
    <t>Sorsele</t>
  </si>
  <si>
    <t>Bure</t>
  </si>
  <si>
    <t>Gargnäs</t>
  </si>
  <si>
    <t>SWEREF99 TM 7272958,632 - 631359,672 --- 7246137,060 - 638419,982</t>
  </si>
  <si>
    <t>Kommungräns Malå</t>
  </si>
  <si>
    <t>SWEREF99 TM 7246137,060 - 638419,982 --- 7241015,843 - 648334,694</t>
  </si>
  <si>
    <t>Övre Sandsele</t>
  </si>
  <si>
    <t>Hemfjäll</t>
  </si>
  <si>
    <t>SWEREF99 TM 7301216,933 - 575122,175 --- 7299844,053 - 586212,141</t>
  </si>
  <si>
    <t>12500m (luft/schakt)</t>
  </si>
  <si>
    <t>Storuman (Förstärkning)</t>
  </si>
  <si>
    <t>Forsvik</t>
  </si>
  <si>
    <t>Lycksele kommungräns (Åskilje)</t>
  </si>
  <si>
    <t>616801.63 7215066.82; 637036.59 7201768.69</t>
  </si>
  <si>
    <t>Hemavan</t>
  </si>
  <si>
    <t>Riksgräns norge (Mo I Rana)</t>
  </si>
  <si>
    <t>503956.24 7299859.27; 481613.22 7335560.35</t>
  </si>
  <si>
    <t>Storuman (OSN)</t>
  </si>
  <si>
    <t>Storuman</t>
  </si>
  <si>
    <t>Avasund, Gunnarberg, Gammhem</t>
  </si>
  <si>
    <t>601564.35 7221538.49; 621239.74 7232235.71</t>
  </si>
  <si>
    <t>Pauträsk</t>
  </si>
  <si>
    <t>Lycksele kommungräns (Svartliden)</t>
  </si>
  <si>
    <t>619465.38 7190048.39; 626152.55 7186343.48</t>
  </si>
  <si>
    <t>Skarvsjöby</t>
  </si>
  <si>
    <t>Vilhelmina kommungräns, E:45</t>
  </si>
  <si>
    <t>599706.31 7207130.88; 594240.48 7198537.68</t>
  </si>
  <si>
    <t xml:space="preserve">Storuman </t>
  </si>
  <si>
    <t>599727.56 7219748.31; 599995.71 7208018.86</t>
  </si>
  <si>
    <t>Granås (Långsjöby)</t>
  </si>
  <si>
    <t>Vilhelmina kommungräns (väg 1092)</t>
  </si>
  <si>
    <t>568193.86 7228898.86; 563621.46 7228070.91</t>
  </si>
  <si>
    <t>Sördahl</t>
  </si>
  <si>
    <t>597858.94 7226175.86; 599629.19 7228321.11</t>
  </si>
  <si>
    <t>Barsele</t>
  </si>
  <si>
    <t>Myrträsk</t>
  </si>
  <si>
    <t>614344.23 7216210.69; 611192.21 7214506.49</t>
  </si>
  <si>
    <t>Gardsjöbäcken</t>
  </si>
  <si>
    <t>Sorsele kommungräns (Flakaträsk, väg 1132)</t>
  </si>
  <si>
    <t>568911.94 7254399.33; 579610.77 7258347.45</t>
  </si>
  <si>
    <t>Norra fjällnäs</t>
  </si>
  <si>
    <t>Sorsele kommungräns (Biellojaure)</t>
  </si>
  <si>
    <t>525225.04 7291667.62; 531005.18 7295991.42</t>
  </si>
  <si>
    <t>Gunnarn</t>
  </si>
  <si>
    <t>Västervik</t>
  </si>
  <si>
    <t>625801.45 7212470.38; 623787.79 7213832.13</t>
  </si>
  <si>
    <t>Lövlund</t>
  </si>
  <si>
    <t xml:space="preserve">Rönnbäck, Virisen </t>
  </si>
  <si>
    <t>515716.18 7271514.34; 509961.98 7256616.64</t>
  </si>
  <si>
    <t>Boksjön</t>
  </si>
  <si>
    <t>Storskog, Brånaberg, Fjällsjönäs</t>
  </si>
  <si>
    <t>539161.95 7282627.19; 551630.59 7269508.97</t>
  </si>
  <si>
    <t>Kommungräns Vilhelmina</t>
  </si>
  <si>
    <t>Bojtiken, Gränsjö, Skalmodal</t>
  </si>
  <si>
    <t>498138.33 7253290.39; 476873.60 7258749.07</t>
  </si>
  <si>
    <t>Strömsund</t>
  </si>
  <si>
    <t>Bäcklunda, Bäckmark, Olofsberg, Fjällbosjö, Eriksberg</t>
  </si>
  <si>
    <t>576061.89 7245851.86; 581940.73 7247596.53</t>
  </si>
  <si>
    <t>Nordmaling</t>
  </si>
  <si>
    <t>Gräsmyr</t>
  </si>
  <si>
    <t>Korsning holmfors</t>
  </si>
  <si>
    <t>7079562, 727649 - 7081626, 727605</t>
  </si>
  <si>
    <t>Kommungräns Vännäs</t>
  </si>
  <si>
    <t>7081626, 727605 -  7084158, 728076</t>
  </si>
  <si>
    <t>Korsning Fällfors Norrfors-Mjösjö</t>
  </si>
  <si>
    <t>3500 (hammarborrning under älv)</t>
  </si>
  <si>
    <t>7080238, 695316 - 7080392, 695219</t>
  </si>
  <si>
    <t>BEHOV ORTSSAMMANBINDANDE NÄT INKL ACCESSNÄT</t>
  </si>
  <si>
    <t>Varav kostnad accessnät</t>
  </si>
  <si>
    <t>Antal hushåll</t>
  </si>
  <si>
    <t>Antal arbetsställen</t>
  </si>
  <si>
    <t>Koordinat eller adress ortssammanbindande nät</t>
  </si>
  <si>
    <t>Dorotea</t>
  </si>
  <si>
    <t>Svanavattnet</t>
  </si>
  <si>
    <t>Granåsen</t>
  </si>
  <si>
    <t>SWEREF99 TM 7109107, 580267 --- 7100202, 587801</t>
  </si>
  <si>
    <t>Lavsjö</t>
  </si>
  <si>
    <t xml:space="preserve">Grynberget </t>
  </si>
  <si>
    <t>SWEREF99 TM 7119350, 581354 --- 7112755, 584872</t>
  </si>
  <si>
    <t>Bergbacka</t>
  </si>
  <si>
    <t>SWEREF99 TM 7119350, 581354 --- 7120612, 583364</t>
  </si>
  <si>
    <t>Borgafjäll</t>
  </si>
  <si>
    <t>Sutme</t>
  </si>
  <si>
    <t>SWEREF99 TM 7190546, 500600 --- 7195471, 492818</t>
  </si>
  <si>
    <t>Fäboliden</t>
  </si>
  <si>
    <t>Kroksjö   Skaraborg</t>
  </si>
  <si>
    <t>SWEREF99 TM 7166954, 642137 --- 7158029, 648575</t>
  </si>
  <si>
    <t xml:space="preserve">Lycksbäcken </t>
  </si>
  <si>
    <t>Joelstorp</t>
  </si>
  <si>
    <t>SWEREF99 TM 7173005, 674056 --- 7174049, 670360</t>
  </si>
  <si>
    <t>Skoträsk (Bjurås by)</t>
  </si>
  <si>
    <t>SWEREF99 TM 7223994, 657605 --- 7223990, 646792</t>
  </si>
  <si>
    <t>Väg 365</t>
  </si>
  <si>
    <t>Knäppingen</t>
  </si>
  <si>
    <t>SWEREF99 TM 7160805, 666213 --- 7162769, 663345</t>
  </si>
  <si>
    <t>Kålaboda</t>
  </si>
  <si>
    <t>Trehörningen (Vebomark?)</t>
  </si>
  <si>
    <t>Sweref 99 2015: N: 7143508, E: 184682</t>
  </si>
  <si>
    <t>Staggträsk</t>
  </si>
  <si>
    <t>SWEREF99 TM 7248832, 636951 - 7253242, 631594</t>
  </si>
  <si>
    <t>Gränsgård</t>
  </si>
  <si>
    <t>SWEREF99 TM 72248832, 636951 - 7263340, 645431</t>
  </si>
  <si>
    <t>Södra Johannisberg</t>
  </si>
  <si>
    <t>SWEREF99 TM 7252740, 642230 - 7252783, 648721</t>
  </si>
  <si>
    <t>Gargbro</t>
  </si>
  <si>
    <t>SWEREF99  TM 7241827, 641610 - 7246029, 638325</t>
  </si>
  <si>
    <t>Kraddsele</t>
  </si>
  <si>
    <t>SWEREF99 TM 7304542, 569858 - 7299823, 586843</t>
  </si>
  <si>
    <t>Gertsbäcken</t>
  </si>
  <si>
    <t xml:space="preserve">Klippen </t>
  </si>
  <si>
    <t>SWEREF99  TM 7310053, 595968 - 7286531, 605117</t>
  </si>
  <si>
    <t>Ersmark</t>
  </si>
  <si>
    <t>Avslagen</t>
  </si>
  <si>
    <t>SWEREF99 TM  7090036 - 7094880 ---  758986 - 761255</t>
  </si>
  <si>
    <t>Överboda</t>
  </si>
  <si>
    <t>Rödtjärn</t>
  </si>
  <si>
    <t>Pågår</t>
  </si>
  <si>
    <t>SWEREF99 TM  7089820 - 7087072  --- 742312 - 738386</t>
  </si>
  <si>
    <t>Sörfors</t>
  </si>
  <si>
    <t>SWEREF99 TM 7089820 -  7092654  --- 742312 - 747301</t>
  </si>
  <si>
    <t>Sävar</t>
  </si>
  <si>
    <t>Kälen</t>
  </si>
  <si>
    <t>Klardatum TVV 2032</t>
  </si>
  <si>
    <t>SWEREF99 TM 7097472 -  7096721  --- 772176 - 774956</t>
  </si>
  <si>
    <t>Täfteå</t>
  </si>
  <si>
    <t>SWEREF99TM 7097472  - 7090483   ---  772176 - 769541</t>
  </si>
  <si>
    <t>Hörnefors, Norråkern</t>
  </si>
  <si>
    <t>Degersjöberget</t>
  </si>
  <si>
    <t>SWEREF99TM 7064295  - 7067543   ---  743086 - 745928</t>
  </si>
  <si>
    <t>Vännäs</t>
  </si>
  <si>
    <t>Penglund</t>
  </si>
  <si>
    <t>Karlslund</t>
  </si>
  <si>
    <t>SWEREF99 TM 7096040-727989 --- 7094811-729575</t>
  </si>
  <si>
    <t>Lybäck</t>
  </si>
  <si>
    <t>Ockelsjö</t>
  </si>
  <si>
    <t>SWEREF99 TM 7091488-729906 --- 7089344-731228</t>
  </si>
  <si>
    <t>Vännäs HNOD</t>
  </si>
  <si>
    <t>Östanbäck</t>
  </si>
  <si>
    <t>SWEREF99 TM 709993-733286 --- 7089858-721778</t>
  </si>
  <si>
    <t>SWEREF99 TM 709993-733286 --- 7089955-740832</t>
  </si>
  <si>
    <t>Ytterrissjö</t>
  </si>
  <si>
    <t>SWEREF99 TM 7103243 - 635768 --- 7091609 - 644049</t>
  </si>
  <si>
    <t xml:space="preserve">Älgsjö </t>
  </si>
  <si>
    <t>SWEREF99 TM 7121936 - 621807 --- 7140195 - 640185</t>
  </si>
  <si>
    <t>Korsn 365 - Yxsjö</t>
  </si>
  <si>
    <t>SWEREF99 TM 7127812 - 623542 --- 7131322 - 621334</t>
  </si>
  <si>
    <t>Korsn överrisjö</t>
  </si>
  <si>
    <t>SWEREF99 TM 7106043 - 629142 --- 7107423 - 648624</t>
  </si>
  <si>
    <t>SWEREF99 TM 7101862,983-629537,101 -- 7097879,877 - 625356,811</t>
  </si>
  <si>
    <t>Holmträsk</t>
  </si>
  <si>
    <t>SWEREF99 TM 7092082,683 - 611790,588 --- 7088020,703 - 622517,369</t>
  </si>
  <si>
    <t>Borgsjö</t>
  </si>
  <si>
    <t>Trehörningen</t>
  </si>
  <si>
    <t>SWEREF99 TM 7122448,939 - 635373,732 --- 7126826,412 - 641210,363</t>
  </si>
  <si>
    <t>Nordanås</t>
  </si>
  <si>
    <t>SWEREF99 TM 7133727,834 - 653672,359 --- 7141023,623 - 649570,943</t>
  </si>
  <si>
    <t>Almsele</t>
  </si>
  <si>
    <t>SWEREF99 TM 7133096,847 - 608635,652 --- 7138696,857 - 594753,935</t>
  </si>
  <si>
    <t>SWEREF99 TM 7126353,171 - 585998,988 --- 7131203,885 - 584658,140</t>
  </si>
  <si>
    <t>SWEREF99 TM 7116020,757 - 615261,016 --- 7110381,309 - 617706,091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</si>
</sst>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333333"/>
      <name val="Calibri"/>
      <family val="2"/>
    </font>
    <font>
      <sz val="9"/>
      <color rgb="FF000000"/>
      <name val="Roboto"/>
      <charset val="1"/>
    </font>
    <font>
      <sz val="11"/>
      <color rgb="FF242424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name val="Calibri"/>
      <family val="2"/>
    </font>
    <font>
      <sz val="9"/>
      <color rgb="FF000000"/>
      <name val="TT Interfaces"/>
      <family val="2"/>
      <charset val="1"/>
    </font>
    <font>
      <sz val="9"/>
      <color rgb="FF000000"/>
      <name val="Calibri"/>
      <scheme val="minor"/>
    </font>
    <font>
      <sz val="9"/>
      <color rgb="FF333333"/>
      <name val="Calibri"/>
      <scheme val="minor"/>
    </font>
    <font>
      <sz val="9"/>
      <color rgb="FF333333"/>
      <name val="TT Interfaces"/>
      <family val="2"/>
      <charset val="1"/>
    </font>
    <font>
      <sz val="11"/>
      <color rgb="FF242424"/>
      <name val="Aptos Narrow"/>
      <charset val="1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0" fontId="5" fillId="2" borderId="0" xfId="0" applyFont="1" applyFill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/>
    <xf numFmtId="3" fontId="0" fillId="2" borderId="0" xfId="1" applyNumberFormat="1" applyFont="1" applyFill="1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2" xfId="0" applyBorder="1"/>
    <xf numFmtId="3" fontId="0" fillId="0" borderId="0" xfId="0" applyNumberFormat="1" applyAlignment="1">
      <alignment horizontal="right"/>
    </xf>
    <xf numFmtId="3" fontId="0" fillId="2" borderId="0" xfId="0" applyNumberFormat="1" applyFill="1" applyAlignment="1">
      <alignment horizontal="right"/>
    </xf>
    <xf numFmtId="0" fontId="0" fillId="2" borderId="0" xfId="0" applyFill="1" applyAlignment="1">
      <alignment horizontal="center"/>
    </xf>
    <xf numFmtId="3" fontId="0" fillId="0" borderId="0" xfId="0" applyNumberFormat="1"/>
    <xf numFmtId="0" fontId="0" fillId="2" borderId="0" xfId="0" applyFill="1" applyAlignment="1">
      <alignment horizontal="right"/>
    </xf>
    <xf numFmtId="3" fontId="0" fillId="2" borderId="0" xfId="0" applyNumberFormat="1" applyFill="1"/>
    <xf numFmtId="0" fontId="7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 wrapText="1"/>
    </xf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6" fillId="0" borderId="0" xfId="0" applyNumberFormat="1" applyFont="1"/>
    <xf numFmtId="3" fontId="1" fillId="0" borderId="0" xfId="0" applyNumberFormat="1" applyFont="1"/>
    <xf numFmtId="3" fontId="0" fillId="2" borderId="0" xfId="0" applyNumberFormat="1" applyFill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3" fontId="11" fillId="0" borderId="0" xfId="0" applyNumberFormat="1" applyFont="1"/>
    <xf numFmtId="0" fontId="13" fillId="0" borderId="0" xfId="0" applyFont="1"/>
    <xf numFmtId="1" fontId="0" fillId="0" borderId="0" xfId="0" applyNumberFormat="1"/>
    <xf numFmtId="3" fontId="13" fillId="0" borderId="0" xfId="0" applyNumberFormat="1" applyFont="1"/>
    <xf numFmtId="0" fontId="8" fillId="0" borderId="0" xfId="0" applyFont="1" applyAlignment="1">
      <alignment wrapText="1"/>
    </xf>
    <xf numFmtId="0" fontId="0" fillId="2" borderId="0" xfId="0" applyFill="1" applyAlignment="1">
      <alignment horizontal="center" vertical="center"/>
    </xf>
    <xf numFmtId="0" fontId="1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1" fillId="0" borderId="4" xfId="0" applyNumberFormat="1" applyFont="1" applyBorder="1" applyAlignment="1">
      <alignment horizontal="right"/>
    </xf>
    <xf numFmtId="0" fontId="0" fillId="0" borderId="4" xfId="0" applyBorder="1"/>
    <xf numFmtId="0" fontId="6" fillId="3" borderId="0" xfId="0" applyFont="1" applyFill="1"/>
    <xf numFmtId="0" fontId="3" fillId="3" borderId="0" xfId="0" applyFont="1" applyFill="1"/>
    <xf numFmtId="0" fontId="6" fillId="3" borderId="0" xfId="0" applyFont="1" applyFill="1" applyAlignment="1">
      <alignment horizontal="center"/>
    </xf>
    <xf numFmtId="0" fontId="0" fillId="3" borderId="0" xfId="0" applyFill="1"/>
    <xf numFmtId="0" fontId="11" fillId="3" borderId="0" xfId="0" applyFont="1" applyFill="1"/>
    <xf numFmtId="0" fontId="13" fillId="3" borderId="0" xfId="0" applyFont="1" applyFill="1"/>
    <xf numFmtId="3" fontId="13" fillId="3" borderId="0" xfId="0" applyNumberFormat="1" applyFont="1" applyFill="1"/>
    <xf numFmtId="0" fontId="11" fillId="3" borderId="0" xfId="0" applyFont="1" applyFill="1" applyAlignment="1">
      <alignment wrapText="1"/>
    </xf>
    <xf numFmtId="0" fontId="0" fillId="3" borderId="0" xfId="0" applyFill="1" applyAlignment="1">
      <alignment horizontal="center"/>
    </xf>
    <xf numFmtId="0" fontId="18" fillId="0" borderId="0" xfId="0" applyFont="1"/>
    <xf numFmtId="0" fontId="19" fillId="0" borderId="0" xfId="0" applyFont="1"/>
    <xf numFmtId="3" fontId="19" fillId="0" borderId="0" xfId="0" applyNumberFormat="1" applyFont="1"/>
    <xf numFmtId="0" fontId="11" fillId="0" borderId="0" xfId="0" applyFont="1" applyAlignment="1">
      <alignment wrapText="1"/>
    </xf>
    <xf numFmtId="0" fontId="20" fillId="0" borderId="4" xfId="0" applyFont="1" applyBorder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25" fillId="0" borderId="0" xfId="0" applyFont="1"/>
    <xf numFmtId="3" fontId="25" fillId="0" borderId="0" xfId="0" applyNumberFormat="1" applyFont="1"/>
    <xf numFmtId="0" fontId="13" fillId="0" borderId="0" xfId="0" applyFont="1" applyAlignment="1">
      <alignment horizontal="right"/>
    </xf>
    <xf numFmtId="0" fontId="22" fillId="0" borderId="5" xfId="0" applyFont="1" applyBorder="1"/>
    <xf numFmtId="0" fontId="22" fillId="0" borderId="6" xfId="0" applyFont="1" applyBorder="1"/>
    <xf numFmtId="0" fontId="27" fillId="0" borderId="0" xfId="0" applyFont="1"/>
  </cellXfs>
  <cellStyles count="5">
    <cellStyle name="Normal" xfId="0" builtinId="0"/>
    <cellStyle name="Valuta" xfId="1" builtinId="4"/>
    <cellStyle name="Valuta 2" xfId="2" xr:uid="{81858523-A918-4C34-9593-B6F82BB3BE07}"/>
    <cellStyle name="Valuta 2 2" xfId="4" xr:uid="{6CA8F402-98F9-4918-997D-B11B1594AF9A}"/>
    <cellStyle name="Valuta 3" xfId="3" xr:uid="{AE45B7E3-9B5D-45A2-AF39-D3E69EA460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E8A4-5448-4F95-AD2F-CCC50EE631FE}">
  <dimension ref="A1:O122"/>
  <sheetViews>
    <sheetView tabSelected="1" topLeftCell="A64" workbookViewId="0">
      <selection activeCell="D89" sqref="D89"/>
    </sheetView>
  </sheetViews>
  <sheetFormatPr defaultRowHeight="15"/>
  <cols>
    <col min="1" max="1" width="30.42578125" customWidth="1"/>
    <col min="2" max="2" width="21" customWidth="1"/>
    <col min="3" max="3" width="39.7109375" customWidth="1"/>
    <col min="4" max="4" width="17" customWidth="1"/>
    <col min="5" max="5" width="14.5703125" customWidth="1"/>
    <col min="6" max="6" width="22.28515625" customWidth="1"/>
    <col min="7" max="7" width="17" customWidth="1"/>
    <col min="8" max="8" width="67.140625" customWidth="1"/>
    <col min="9" max="9" width="15.85546875" bestFit="1" customWidth="1"/>
    <col min="10" max="10" width="24" bestFit="1" customWidth="1"/>
    <col min="11" max="11" width="22.85546875" bestFit="1" customWidth="1"/>
  </cols>
  <sheetData>
    <row r="1" spans="1:15" ht="21">
      <c r="A1" s="26" t="s">
        <v>0</v>
      </c>
      <c r="G1" s="20"/>
    </row>
    <row r="2" spans="1:15" s="54" customFormat="1" ht="30">
      <c r="A2" s="51" t="s">
        <v>1</v>
      </c>
      <c r="B2" s="51" t="s">
        <v>2</v>
      </c>
      <c r="C2" s="51" t="s">
        <v>3</v>
      </c>
      <c r="D2" s="52" t="s">
        <v>4</v>
      </c>
      <c r="E2" s="51" t="s">
        <v>5</v>
      </c>
      <c r="F2" s="51" t="s">
        <v>6</v>
      </c>
      <c r="G2" s="53" t="s">
        <v>7</v>
      </c>
      <c r="H2" s="51" t="s">
        <v>8</v>
      </c>
      <c r="I2" s="68" t="s">
        <v>9</v>
      </c>
      <c r="J2" s="68" t="s">
        <v>10</v>
      </c>
      <c r="K2" s="68" t="s">
        <v>11</v>
      </c>
    </row>
    <row r="3" spans="1:15">
      <c r="A3" s="16" t="s">
        <v>12</v>
      </c>
      <c r="B3" s="16" t="s">
        <v>13</v>
      </c>
      <c r="C3" s="16" t="s">
        <v>14</v>
      </c>
      <c r="D3" s="16">
        <v>1</v>
      </c>
      <c r="E3" s="16">
        <v>3600</v>
      </c>
      <c r="F3" s="16">
        <v>400</v>
      </c>
      <c r="G3" s="33">
        <f>E3*F3</f>
        <v>1440000</v>
      </c>
      <c r="H3" s="29" t="s">
        <v>15</v>
      </c>
    </row>
    <row r="4" spans="1:15">
      <c r="A4" s="16"/>
      <c r="B4" s="16" t="s">
        <v>16</v>
      </c>
      <c r="C4" s="16" t="s">
        <v>17</v>
      </c>
      <c r="D4" s="16">
        <v>2</v>
      </c>
      <c r="E4" s="16">
        <v>4300</v>
      </c>
      <c r="F4" s="16">
        <v>400</v>
      </c>
      <c r="G4" s="33">
        <f t="shared" ref="G4:G6" si="0">E4*F4</f>
        <v>1720000</v>
      </c>
      <c r="H4" s="29" t="s">
        <v>18</v>
      </c>
    </row>
    <row r="5" spans="1:15">
      <c r="A5" s="16"/>
      <c r="B5" s="16" t="s">
        <v>19</v>
      </c>
      <c r="C5" s="16" t="s">
        <v>20</v>
      </c>
      <c r="D5" s="16">
        <v>3</v>
      </c>
      <c r="E5" s="16">
        <v>500</v>
      </c>
      <c r="F5" s="16">
        <v>400</v>
      </c>
      <c r="G5" s="33">
        <f t="shared" si="0"/>
        <v>200000</v>
      </c>
      <c r="H5" s="30" t="s">
        <v>21</v>
      </c>
    </row>
    <row r="6" spans="1:15">
      <c r="A6" s="16"/>
      <c r="B6" s="16" t="s">
        <v>22</v>
      </c>
      <c r="C6" s="16" t="s">
        <v>23</v>
      </c>
      <c r="D6" s="16">
        <v>4</v>
      </c>
      <c r="E6" s="16">
        <v>3000</v>
      </c>
      <c r="F6" s="16">
        <v>400</v>
      </c>
      <c r="G6" s="33">
        <f t="shared" si="0"/>
        <v>1200000</v>
      </c>
      <c r="H6" s="30" t="s">
        <v>24</v>
      </c>
    </row>
    <row r="7" spans="1:15">
      <c r="A7" s="8"/>
      <c r="B7" s="8"/>
      <c r="C7" s="8"/>
      <c r="D7" s="8"/>
      <c r="E7" s="25"/>
      <c r="F7" s="8"/>
      <c r="G7" s="21"/>
      <c r="H7" s="21"/>
      <c r="I7" s="21"/>
      <c r="J7" s="22"/>
      <c r="K7" s="8"/>
      <c r="L7" s="22"/>
      <c r="M7" s="8"/>
      <c r="N7" s="8"/>
      <c r="O7" s="8"/>
    </row>
    <row r="8" spans="1:15">
      <c r="A8" s="40" t="s">
        <v>25</v>
      </c>
      <c r="B8" s="40" t="s">
        <v>26</v>
      </c>
      <c r="C8" s="40" t="s">
        <v>27</v>
      </c>
      <c r="D8" s="75" t="s">
        <v>28</v>
      </c>
      <c r="E8" s="67">
        <v>7000</v>
      </c>
      <c r="F8" s="40">
        <v>300</v>
      </c>
      <c r="G8" s="40">
        <v>2100000</v>
      </c>
      <c r="H8" s="36" t="s">
        <v>29</v>
      </c>
      <c r="I8" s="40"/>
      <c r="J8" s="36"/>
      <c r="K8" s="36"/>
      <c r="L8" s="36"/>
    </row>
    <row r="9" spans="1:15">
      <c r="A9" s="40"/>
      <c r="B9" s="40" t="s">
        <v>30</v>
      </c>
      <c r="C9" s="40" t="s">
        <v>31</v>
      </c>
      <c r="D9" s="75" t="s">
        <v>32</v>
      </c>
      <c r="E9" s="67">
        <v>24500</v>
      </c>
      <c r="F9" s="40">
        <v>300</v>
      </c>
      <c r="G9" s="40">
        <v>7350000</v>
      </c>
      <c r="H9" s="36" t="s">
        <v>33</v>
      </c>
      <c r="I9" s="40"/>
      <c r="J9" s="36"/>
      <c r="K9" s="36"/>
      <c r="L9" s="36"/>
    </row>
    <row r="10" spans="1:15">
      <c r="A10" s="40"/>
      <c r="B10" s="40" t="s">
        <v>34</v>
      </c>
      <c r="C10" s="40" t="s">
        <v>35</v>
      </c>
      <c r="D10" s="75" t="s">
        <v>36</v>
      </c>
      <c r="E10" s="67">
        <v>15000</v>
      </c>
      <c r="F10" s="40">
        <v>300</v>
      </c>
      <c r="G10" s="40">
        <v>4500000</v>
      </c>
      <c r="H10" s="36" t="s">
        <v>37</v>
      </c>
      <c r="I10" s="40"/>
      <c r="J10" s="36"/>
      <c r="K10" s="36"/>
      <c r="L10" s="36"/>
    </row>
    <row r="11" spans="1:15">
      <c r="A11" s="40"/>
      <c r="B11" s="40" t="s">
        <v>38</v>
      </c>
      <c r="C11" s="40" t="s">
        <v>39</v>
      </c>
      <c r="D11" s="75" t="s">
        <v>40</v>
      </c>
      <c r="E11" s="67">
        <v>9500</v>
      </c>
      <c r="F11" s="40">
        <v>300</v>
      </c>
      <c r="G11" s="40">
        <v>2850000</v>
      </c>
      <c r="H11" s="36" t="s">
        <v>41</v>
      </c>
      <c r="I11" s="40"/>
      <c r="J11" s="36"/>
      <c r="K11" s="36"/>
      <c r="L11" s="36"/>
    </row>
    <row r="12" spans="1:15">
      <c r="A12" s="40" t="s">
        <v>42</v>
      </c>
      <c r="B12" s="40" t="s">
        <v>43</v>
      </c>
      <c r="C12" s="40" t="s">
        <v>44</v>
      </c>
      <c r="D12" s="75" t="s">
        <v>45</v>
      </c>
      <c r="E12" s="67">
        <v>28000</v>
      </c>
      <c r="F12" s="40">
        <v>300</v>
      </c>
      <c r="G12" s="40">
        <v>8400000</v>
      </c>
      <c r="H12" s="36" t="s">
        <v>46</v>
      </c>
      <c r="I12" s="40"/>
      <c r="J12" s="36"/>
      <c r="K12" s="36"/>
      <c r="L12" s="36"/>
    </row>
    <row r="13" spans="1:15">
      <c r="A13" s="40"/>
      <c r="B13" s="40" t="s">
        <v>47</v>
      </c>
      <c r="C13" s="40" t="s">
        <v>48</v>
      </c>
      <c r="D13" s="75" t="s">
        <v>49</v>
      </c>
      <c r="E13" s="67">
        <v>18000</v>
      </c>
      <c r="F13" s="40">
        <v>300</v>
      </c>
      <c r="G13" s="40">
        <v>5400000</v>
      </c>
      <c r="H13" s="36" t="s">
        <v>50</v>
      </c>
      <c r="I13" s="40"/>
      <c r="J13" s="36"/>
      <c r="K13" s="36"/>
      <c r="L13" s="36"/>
    </row>
    <row r="14" spans="1:15">
      <c r="A14" s="40"/>
      <c r="B14" s="40" t="s">
        <v>51</v>
      </c>
      <c r="C14" s="40" t="s">
        <v>52</v>
      </c>
      <c r="D14" s="75" t="s">
        <v>53</v>
      </c>
      <c r="E14" s="67">
        <v>5000</v>
      </c>
      <c r="F14" s="40">
        <v>300</v>
      </c>
      <c r="G14" s="40">
        <v>1500000</v>
      </c>
      <c r="H14" s="36" t="s">
        <v>54</v>
      </c>
      <c r="I14" s="40"/>
      <c r="J14" s="36"/>
      <c r="K14" s="36"/>
      <c r="L14" s="36"/>
    </row>
    <row r="15" spans="1:15">
      <c r="A15" s="40" t="s">
        <v>55</v>
      </c>
      <c r="B15" s="40" t="s">
        <v>56</v>
      </c>
      <c r="C15" s="40" t="s">
        <v>57</v>
      </c>
      <c r="D15" s="75" t="s">
        <v>58</v>
      </c>
      <c r="E15" s="67">
        <v>41000</v>
      </c>
      <c r="F15" s="40">
        <v>300</v>
      </c>
      <c r="G15" s="40">
        <v>12300000</v>
      </c>
      <c r="H15" s="36" t="s">
        <v>59</v>
      </c>
      <c r="I15" s="40"/>
      <c r="J15" s="36"/>
      <c r="K15" s="36"/>
      <c r="L15" s="36"/>
    </row>
    <row r="16" spans="1:15">
      <c r="A16" s="40"/>
      <c r="B16" s="40" t="s">
        <v>60</v>
      </c>
      <c r="C16" s="40" t="s">
        <v>61</v>
      </c>
      <c r="D16" s="75" t="s">
        <v>62</v>
      </c>
      <c r="E16" s="67">
        <v>4000</v>
      </c>
      <c r="F16" s="40">
        <v>300</v>
      </c>
      <c r="G16" s="40">
        <v>1200000</v>
      </c>
      <c r="H16" s="36" t="s">
        <v>63</v>
      </c>
      <c r="I16" s="40"/>
      <c r="J16" s="36"/>
      <c r="K16" s="36"/>
      <c r="L16" s="36"/>
    </row>
    <row r="17" spans="1:12">
      <c r="A17" s="40"/>
      <c r="B17" s="40" t="s">
        <v>61</v>
      </c>
      <c r="C17" s="40" t="s">
        <v>64</v>
      </c>
      <c r="D17" s="75" t="s">
        <v>65</v>
      </c>
      <c r="E17" s="67">
        <v>15000</v>
      </c>
      <c r="F17" s="40">
        <v>300</v>
      </c>
      <c r="G17" s="40">
        <v>4500000</v>
      </c>
      <c r="H17" s="36" t="s">
        <v>66</v>
      </c>
      <c r="I17" s="40"/>
      <c r="J17" s="36"/>
      <c r="K17" s="36"/>
      <c r="L17" s="36"/>
    </row>
    <row r="18" spans="1:12">
      <c r="A18" s="40"/>
      <c r="B18" s="40" t="s">
        <v>57</v>
      </c>
      <c r="C18" s="40" t="s">
        <v>67</v>
      </c>
      <c r="D18" s="75" t="s">
        <v>68</v>
      </c>
      <c r="E18" s="67">
        <v>15500</v>
      </c>
      <c r="F18" s="40">
        <v>300</v>
      </c>
      <c r="G18" s="40">
        <v>4650000</v>
      </c>
      <c r="H18" s="36" t="s">
        <v>69</v>
      </c>
      <c r="I18" s="40"/>
      <c r="J18" s="36"/>
      <c r="K18" s="36"/>
      <c r="L18" s="36"/>
    </row>
    <row r="19" spans="1:12">
      <c r="A19" s="40"/>
      <c r="B19" s="67" t="s">
        <v>70</v>
      </c>
      <c r="C19" s="40" t="s">
        <v>71</v>
      </c>
      <c r="D19" s="75" t="s">
        <v>72</v>
      </c>
      <c r="E19" s="67">
        <v>13000</v>
      </c>
      <c r="F19" s="40">
        <v>300</v>
      </c>
      <c r="G19" s="40">
        <v>3900000</v>
      </c>
      <c r="H19" s="36" t="s">
        <v>73</v>
      </c>
      <c r="I19" s="40"/>
      <c r="J19" s="36"/>
      <c r="K19" s="36"/>
      <c r="L19" s="36"/>
    </row>
    <row r="20" spans="1:12">
      <c r="A20" s="40"/>
      <c r="B20" s="67" t="s">
        <v>57</v>
      </c>
      <c r="C20" s="40" t="s">
        <v>74</v>
      </c>
      <c r="D20" s="75" t="s">
        <v>75</v>
      </c>
      <c r="E20" s="67">
        <v>13000</v>
      </c>
      <c r="F20" s="40">
        <v>300</v>
      </c>
      <c r="G20" s="40">
        <v>3900000</v>
      </c>
      <c r="H20" s="36" t="s">
        <v>76</v>
      </c>
      <c r="I20" s="40"/>
      <c r="J20" s="36"/>
      <c r="K20" s="36"/>
      <c r="L20" s="36"/>
    </row>
    <row r="21" spans="1:12">
      <c r="A21" s="40" t="s">
        <v>77</v>
      </c>
      <c r="B21" s="40" t="s">
        <v>78</v>
      </c>
      <c r="C21" s="40" t="s">
        <v>79</v>
      </c>
      <c r="D21" s="75" t="s">
        <v>80</v>
      </c>
      <c r="E21" s="67">
        <v>14000</v>
      </c>
      <c r="F21" s="40">
        <v>300</v>
      </c>
      <c r="G21" s="40">
        <v>4200000</v>
      </c>
      <c r="H21" s="36" t="s">
        <v>81</v>
      </c>
      <c r="I21" s="40"/>
      <c r="J21" s="36"/>
      <c r="K21" s="36"/>
      <c r="L21" s="36"/>
    </row>
    <row r="22" spans="1:12">
      <c r="A22" s="40"/>
      <c r="B22" s="40" t="s">
        <v>82</v>
      </c>
      <c r="C22" s="40" t="s">
        <v>83</v>
      </c>
      <c r="D22" s="75" t="s">
        <v>84</v>
      </c>
      <c r="E22" s="67">
        <v>13000</v>
      </c>
      <c r="F22" s="40">
        <v>300</v>
      </c>
      <c r="G22" s="40">
        <v>3900000</v>
      </c>
      <c r="H22" s="36" t="s">
        <v>85</v>
      </c>
      <c r="I22" s="40"/>
      <c r="J22" s="36"/>
      <c r="K22" s="36"/>
      <c r="L22" s="36"/>
    </row>
    <row r="23" spans="1:12">
      <c r="A23" s="40"/>
      <c r="B23" s="40" t="s">
        <v>86</v>
      </c>
      <c r="C23" s="40" t="s">
        <v>87</v>
      </c>
      <c r="D23" s="75" t="s">
        <v>88</v>
      </c>
      <c r="E23" s="67">
        <v>12000</v>
      </c>
      <c r="F23" s="40">
        <v>300</v>
      </c>
      <c r="G23" s="40">
        <v>3600000</v>
      </c>
      <c r="H23" s="36" t="s">
        <v>89</v>
      </c>
      <c r="I23" s="40"/>
      <c r="J23" s="36"/>
      <c r="K23" s="36"/>
      <c r="L23" s="36"/>
    </row>
    <row r="24" spans="1:12">
      <c r="A24" s="40"/>
      <c r="B24" s="40" t="s">
        <v>90</v>
      </c>
      <c r="C24" s="40" t="s">
        <v>91</v>
      </c>
      <c r="D24" s="75" t="s">
        <v>92</v>
      </c>
      <c r="E24" s="67">
        <v>3500</v>
      </c>
      <c r="F24" s="40">
        <v>300</v>
      </c>
      <c r="G24" s="40">
        <v>1050000</v>
      </c>
      <c r="H24" s="36" t="s">
        <v>93</v>
      </c>
      <c r="I24" s="40"/>
      <c r="J24" s="36"/>
      <c r="K24" s="36"/>
      <c r="L24" s="36"/>
    </row>
    <row r="25" spans="1:12">
      <c r="A25" s="40"/>
      <c r="B25" s="40" t="s">
        <v>94</v>
      </c>
      <c r="C25" s="40" t="s">
        <v>95</v>
      </c>
      <c r="D25" s="75" t="s">
        <v>96</v>
      </c>
      <c r="E25" s="67">
        <v>8000</v>
      </c>
      <c r="F25" s="40">
        <v>300</v>
      </c>
      <c r="G25" s="40">
        <v>2400000</v>
      </c>
      <c r="H25" s="36" t="s">
        <v>97</v>
      </c>
      <c r="I25" s="40"/>
      <c r="J25" s="36"/>
      <c r="K25" s="36"/>
      <c r="L25" s="36"/>
    </row>
    <row r="26" spans="1:12">
      <c r="A26" s="40"/>
      <c r="B26" s="40" t="s">
        <v>98</v>
      </c>
      <c r="C26" s="40" t="s">
        <v>99</v>
      </c>
      <c r="D26" s="75" t="s">
        <v>100</v>
      </c>
      <c r="E26" s="67">
        <v>1500</v>
      </c>
      <c r="F26" s="40">
        <v>300</v>
      </c>
      <c r="G26" s="40">
        <v>450000</v>
      </c>
      <c r="H26" s="36" t="s">
        <v>101</v>
      </c>
      <c r="I26" s="40"/>
      <c r="J26" s="36"/>
      <c r="K26" s="36"/>
      <c r="L26" s="36"/>
    </row>
    <row r="27" spans="1:12">
      <c r="A27" s="40"/>
      <c r="B27" s="40" t="s">
        <v>98</v>
      </c>
      <c r="C27" s="40" t="s">
        <v>102</v>
      </c>
      <c r="D27" s="75" t="s">
        <v>103</v>
      </c>
      <c r="E27" s="67">
        <v>2100</v>
      </c>
      <c r="F27" s="40">
        <v>300</v>
      </c>
      <c r="G27" s="40">
        <v>630000</v>
      </c>
      <c r="H27" s="36" t="s">
        <v>104</v>
      </c>
      <c r="I27" s="40"/>
      <c r="J27" s="36"/>
      <c r="K27" s="36"/>
      <c r="L27" s="36"/>
    </row>
    <row r="28" spans="1:12">
      <c r="A28" s="40"/>
      <c r="B28" s="40" t="s">
        <v>105</v>
      </c>
      <c r="C28" s="40" t="s">
        <v>106</v>
      </c>
      <c r="D28" s="75" t="s">
        <v>107</v>
      </c>
      <c r="E28" s="67">
        <v>6500</v>
      </c>
      <c r="F28" s="40">
        <v>300</v>
      </c>
      <c r="G28" s="40">
        <v>1950000</v>
      </c>
      <c r="H28" s="36" t="s">
        <v>108</v>
      </c>
      <c r="I28" s="40"/>
      <c r="J28" s="36"/>
      <c r="K28" s="36"/>
      <c r="L28" s="36"/>
    </row>
    <row r="29" spans="1:12">
      <c r="A29" s="40"/>
      <c r="B29" s="40" t="s">
        <v>109</v>
      </c>
      <c r="C29" s="40" t="s">
        <v>110</v>
      </c>
      <c r="D29" s="75" t="s">
        <v>111</v>
      </c>
      <c r="E29" s="67">
        <v>5000</v>
      </c>
      <c r="F29" s="40">
        <v>300</v>
      </c>
      <c r="G29" s="40">
        <v>1500000</v>
      </c>
      <c r="H29" s="36" t="s">
        <v>112</v>
      </c>
      <c r="I29" s="40"/>
      <c r="J29" s="36"/>
      <c r="K29" s="36"/>
      <c r="L29" s="36"/>
    </row>
    <row r="30" spans="1:12">
      <c r="A30" s="40" t="s">
        <v>113</v>
      </c>
      <c r="B30" s="40" t="s">
        <v>114</v>
      </c>
      <c r="C30" s="40" t="s">
        <v>115</v>
      </c>
      <c r="D30" s="75" t="s">
        <v>116</v>
      </c>
      <c r="E30" s="67">
        <v>33500</v>
      </c>
      <c r="F30" s="40">
        <v>250</v>
      </c>
      <c r="G30" s="40">
        <v>8375000</v>
      </c>
      <c r="H30" s="36" t="s">
        <v>117</v>
      </c>
      <c r="I30" s="40"/>
      <c r="J30" s="36"/>
      <c r="K30" s="36"/>
      <c r="L30" s="36"/>
    </row>
    <row r="31" spans="1:12">
      <c r="A31" s="40"/>
      <c r="B31" s="40" t="s">
        <v>114</v>
      </c>
      <c r="C31" s="40" t="s">
        <v>118</v>
      </c>
      <c r="D31" s="75" t="s">
        <v>119</v>
      </c>
      <c r="E31" s="67">
        <v>67590</v>
      </c>
      <c r="F31" s="40">
        <v>250</v>
      </c>
      <c r="G31" s="40">
        <v>16897500</v>
      </c>
      <c r="H31" s="36" t="s">
        <v>120</v>
      </c>
      <c r="I31" s="40"/>
      <c r="J31" s="36"/>
      <c r="K31" s="36"/>
      <c r="L31" s="36"/>
    </row>
    <row r="32" spans="1:12">
      <c r="A32" s="40"/>
      <c r="B32" s="40" t="s">
        <v>114</v>
      </c>
      <c r="C32" s="40" t="s">
        <v>121</v>
      </c>
      <c r="D32" s="75" t="s">
        <v>122</v>
      </c>
      <c r="E32" s="67">
        <v>35480</v>
      </c>
      <c r="F32" s="40">
        <v>250</v>
      </c>
      <c r="G32" s="40">
        <v>8870000</v>
      </c>
      <c r="H32" s="36" t="s">
        <v>123</v>
      </c>
      <c r="I32" s="40"/>
      <c r="J32" s="36"/>
      <c r="K32" s="36"/>
      <c r="L32" s="36"/>
    </row>
    <row r="33" spans="1:11" s="58" customFormat="1">
      <c r="A33" s="55"/>
      <c r="B33" s="55"/>
      <c r="C33" s="55"/>
      <c r="D33" s="55"/>
      <c r="E33" s="55"/>
      <c r="F33" s="55"/>
      <c r="G33" s="55"/>
      <c r="H33" s="56"/>
      <c r="I33" s="57"/>
    </row>
    <row r="34" spans="1:11">
      <c r="A34" s="16" t="s">
        <v>124</v>
      </c>
      <c r="B34" s="16" t="s">
        <v>125</v>
      </c>
      <c r="C34" s="16" t="s">
        <v>126</v>
      </c>
      <c r="D34" s="16">
        <v>1</v>
      </c>
      <c r="E34" s="16">
        <v>21300</v>
      </c>
      <c r="F34" s="16">
        <v>400</v>
      </c>
      <c r="G34" s="16">
        <f>E34*F34</f>
        <v>8520000</v>
      </c>
      <c r="H34" s="73" t="s">
        <v>127</v>
      </c>
      <c r="I34" s="64" t="s">
        <v>128</v>
      </c>
    </row>
    <row r="35" spans="1:11">
      <c r="A35" s="72" t="s">
        <v>124</v>
      </c>
      <c r="B35" s="16" t="s">
        <v>129</v>
      </c>
      <c r="C35" s="16" t="s">
        <v>130</v>
      </c>
      <c r="D35" s="16">
        <v>2</v>
      </c>
      <c r="E35" s="16">
        <v>12403</v>
      </c>
      <c r="F35" s="16">
        <v>400</v>
      </c>
      <c r="G35" s="16">
        <f t="shared" ref="G35:G36" si="1">E35*F35</f>
        <v>4961200</v>
      </c>
      <c r="H35" s="69" t="s">
        <v>131</v>
      </c>
      <c r="I35" s="64" t="s">
        <v>128</v>
      </c>
      <c r="K35" s="23"/>
    </row>
    <row r="36" spans="1:11">
      <c r="A36" s="72" t="s">
        <v>124</v>
      </c>
      <c r="B36" s="16" t="s">
        <v>132</v>
      </c>
      <c r="C36" s="16" t="s">
        <v>133</v>
      </c>
      <c r="D36" s="16">
        <v>3</v>
      </c>
      <c r="E36" s="16">
        <v>5293</v>
      </c>
      <c r="F36" s="16">
        <v>400</v>
      </c>
      <c r="G36" s="16">
        <f t="shared" si="1"/>
        <v>2117200</v>
      </c>
      <c r="H36" s="74" t="s">
        <v>134</v>
      </c>
      <c r="I36" s="64" t="s">
        <v>128</v>
      </c>
    </row>
    <row r="37" spans="1:11" s="58" customFormat="1"/>
    <row r="38" spans="1:11">
      <c r="A38" s="69" t="s">
        <v>135</v>
      </c>
      <c r="B38" s="36" t="s">
        <v>136</v>
      </c>
      <c r="C38" s="36" t="s">
        <v>137</v>
      </c>
      <c r="D38" s="36">
        <v>1</v>
      </c>
      <c r="E38" s="39">
        <v>14700</v>
      </c>
      <c r="F38" s="36">
        <v>200</v>
      </c>
      <c r="G38" s="39">
        <v>3720000</v>
      </c>
      <c r="H38" s="65" t="s">
        <v>138</v>
      </c>
      <c r="K38" s="64"/>
    </row>
    <row r="39" spans="1:11">
      <c r="A39" s="36" t="s">
        <v>139</v>
      </c>
      <c r="B39" s="36" t="s">
        <v>140</v>
      </c>
      <c r="C39" s="36" t="s">
        <v>141</v>
      </c>
      <c r="D39" s="36">
        <v>2</v>
      </c>
      <c r="E39" s="39">
        <v>7100</v>
      </c>
      <c r="F39" s="36">
        <v>400</v>
      </c>
      <c r="G39" s="39">
        <v>5440000</v>
      </c>
      <c r="H39" s="65" t="s">
        <v>142</v>
      </c>
    </row>
    <row r="40" spans="1:11">
      <c r="A40" s="36" t="s">
        <v>139</v>
      </c>
      <c r="B40" s="36" t="s">
        <v>137</v>
      </c>
      <c r="C40" s="36" t="s">
        <v>143</v>
      </c>
      <c r="D40" s="36">
        <v>3</v>
      </c>
      <c r="E40" s="39">
        <v>6300</v>
      </c>
      <c r="F40" s="36">
        <v>400</v>
      </c>
      <c r="G40" s="39">
        <v>2520000</v>
      </c>
      <c r="H40" s="36" t="s">
        <v>144</v>
      </c>
    </row>
    <row r="41" spans="1:11">
      <c r="A41" s="65" t="s">
        <v>145</v>
      </c>
      <c r="B41" s="65" t="s">
        <v>146</v>
      </c>
      <c r="C41" s="65" t="s">
        <v>147</v>
      </c>
      <c r="D41" s="65">
        <v>4</v>
      </c>
      <c r="E41" s="66">
        <v>3700</v>
      </c>
      <c r="F41" s="36">
        <v>100</v>
      </c>
      <c r="G41" s="66">
        <v>370000</v>
      </c>
      <c r="H41" s="65" t="s">
        <v>148</v>
      </c>
    </row>
    <row r="42" spans="1:11">
      <c r="A42" s="65" t="s">
        <v>145</v>
      </c>
      <c r="B42" s="65" t="s">
        <v>149</v>
      </c>
      <c r="C42" s="65" t="s">
        <v>150</v>
      </c>
      <c r="D42" s="65">
        <v>5</v>
      </c>
      <c r="E42" s="66">
        <v>1200</v>
      </c>
      <c r="F42" s="36">
        <v>100</v>
      </c>
      <c r="G42" s="66">
        <v>120000</v>
      </c>
      <c r="H42" s="65" t="s">
        <v>151</v>
      </c>
    </row>
    <row r="43" spans="1:11">
      <c r="A43" s="65" t="s">
        <v>145</v>
      </c>
      <c r="B43" s="65" t="s">
        <v>152</v>
      </c>
      <c r="C43" s="65" t="s">
        <v>153</v>
      </c>
      <c r="D43" s="65">
        <v>6</v>
      </c>
      <c r="E43" s="66">
        <v>7800</v>
      </c>
      <c r="F43" s="36">
        <v>100</v>
      </c>
      <c r="G43" s="66">
        <v>780000</v>
      </c>
      <c r="H43" s="65" t="s">
        <v>154</v>
      </c>
    </row>
    <row r="44" spans="1:11">
      <c r="A44" s="69" t="s">
        <v>155</v>
      </c>
      <c r="B44" s="36" t="s">
        <v>156</v>
      </c>
      <c r="C44" s="36" t="s">
        <v>157</v>
      </c>
      <c r="D44" s="36">
        <v>7</v>
      </c>
      <c r="E44" s="39">
        <v>14400</v>
      </c>
      <c r="F44" s="36">
        <v>100</v>
      </c>
      <c r="G44" s="39">
        <v>2840000</v>
      </c>
      <c r="H44" s="65" t="s">
        <v>158</v>
      </c>
    </row>
    <row r="45" spans="1:11" s="58" customFormat="1"/>
    <row r="46" spans="1:11">
      <c r="A46" t="s">
        <v>159</v>
      </c>
      <c r="B46" t="s">
        <v>160</v>
      </c>
      <c r="C46" t="s">
        <v>161</v>
      </c>
      <c r="D46">
        <v>2</v>
      </c>
      <c r="E46">
        <v>15700</v>
      </c>
      <c r="F46">
        <v>400</v>
      </c>
      <c r="H46" t="s">
        <v>162</v>
      </c>
    </row>
    <row r="47" spans="1:11">
      <c r="A47" s="36" t="s">
        <v>159</v>
      </c>
      <c r="B47" s="36" t="s">
        <v>163</v>
      </c>
      <c r="C47" s="36" t="s">
        <v>164</v>
      </c>
      <c r="D47" s="36">
        <v>1</v>
      </c>
      <c r="E47" s="36">
        <v>11687</v>
      </c>
      <c r="F47" s="36">
        <v>400</v>
      </c>
      <c r="G47" s="36"/>
      <c r="H47" s="36" t="s">
        <v>165</v>
      </c>
    </row>
    <row r="48" spans="1:11" s="58" customFormat="1"/>
    <row r="49" spans="1:9">
      <c r="A49" s="36" t="s">
        <v>166</v>
      </c>
      <c r="B49" s="36" t="s">
        <v>20</v>
      </c>
      <c r="C49" s="36" t="s">
        <v>167</v>
      </c>
      <c r="D49" s="36">
        <v>1</v>
      </c>
      <c r="E49" s="39">
        <v>3500</v>
      </c>
      <c r="F49" s="36">
        <v>400</v>
      </c>
      <c r="G49" s="39">
        <v>1400000</v>
      </c>
      <c r="H49" s="36" t="s">
        <v>168</v>
      </c>
      <c r="I49" s="36" t="s">
        <v>169</v>
      </c>
    </row>
    <row r="50" spans="1:9">
      <c r="A50" s="36" t="s">
        <v>170</v>
      </c>
      <c r="B50" s="36" t="s">
        <v>171</v>
      </c>
      <c r="C50" s="36" t="s">
        <v>172</v>
      </c>
      <c r="D50" s="36">
        <v>2</v>
      </c>
      <c r="E50" s="36">
        <v>950</v>
      </c>
      <c r="F50" s="36">
        <v>400</v>
      </c>
      <c r="G50" s="39">
        <v>380000</v>
      </c>
      <c r="H50" s="36" t="s">
        <v>173</v>
      </c>
      <c r="I50" s="36" t="s">
        <v>169</v>
      </c>
    </row>
    <row r="51" spans="1:9">
      <c r="A51" s="36" t="s">
        <v>170</v>
      </c>
      <c r="B51" s="36" t="s">
        <v>174</v>
      </c>
      <c r="C51" s="36" t="s">
        <v>175</v>
      </c>
      <c r="D51" s="36">
        <v>3</v>
      </c>
      <c r="E51" s="39">
        <v>16500</v>
      </c>
      <c r="F51" s="36">
        <v>300</v>
      </c>
      <c r="G51" s="39">
        <v>4950000</v>
      </c>
      <c r="H51" s="36" t="s">
        <v>176</v>
      </c>
      <c r="I51" s="36" t="s">
        <v>169</v>
      </c>
    </row>
    <row r="52" spans="1:9">
      <c r="A52" s="36" t="s">
        <v>177</v>
      </c>
      <c r="B52" s="36" t="s">
        <v>178</v>
      </c>
      <c r="C52" s="36" t="s">
        <v>179</v>
      </c>
      <c r="D52" s="36">
        <v>4</v>
      </c>
      <c r="E52" s="39">
        <v>19000</v>
      </c>
      <c r="F52" s="36">
        <v>300</v>
      </c>
      <c r="G52" s="39">
        <v>5700000</v>
      </c>
      <c r="H52" s="36" t="s">
        <v>180</v>
      </c>
      <c r="I52" s="36" t="s">
        <v>169</v>
      </c>
    </row>
    <row r="53" spans="1:9">
      <c r="A53" s="36" t="s">
        <v>170</v>
      </c>
      <c r="B53" s="36" t="s">
        <v>178</v>
      </c>
      <c r="C53" s="36" t="s">
        <v>181</v>
      </c>
      <c r="D53" s="36">
        <v>5</v>
      </c>
      <c r="E53" s="39">
        <v>12000</v>
      </c>
      <c r="F53" s="36">
        <v>300</v>
      </c>
      <c r="G53" s="39">
        <v>3600000</v>
      </c>
      <c r="H53" s="36" t="s">
        <v>182</v>
      </c>
      <c r="I53" s="36" t="s">
        <v>169</v>
      </c>
    </row>
    <row r="54" spans="1:9">
      <c r="A54" s="36" t="s">
        <v>170</v>
      </c>
      <c r="B54" s="36" t="s">
        <v>181</v>
      </c>
      <c r="C54" s="36" t="s">
        <v>183</v>
      </c>
      <c r="D54" s="36">
        <v>6</v>
      </c>
      <c r="E54" s="39">
        <v>15000</v>
      </c>
      <c r="F54" s="36">
        <v>300</v>
      </c>
      <c r="G54" s="39">
        <v>4500000</v>
      </c>
      <c r="H54" s="36" t="s">
        <v>184</v>
      </c>
      <c r="I54" s="36" t="s">
        <v>169</v>
      </c>
    </row>
    <row r="55" spans="1:9" s="58" customFormat="1">
      <c r="A55" s="59"/>
      <c r="B55" s="59"/>
      <c r="C55" s="59"/>
      <c r="D55" s="59"/>
      <c r="E55" s="59"/>
      <c r="F55" s="59"/>
      <c r="G55" s="59"/>
      <c r="H55" s="59"/>
      <c r="I55" s="59"/>
    </row>
    <row r="56" spans="1:9">
      <c r="A56" s="10" t="s">
        <v>185</v>
      </c>
      <c r="B56" s="10" t="s">
        <v>185</v>
      </c>
      <c r="C56" s="10" t="s">
        <v>186</v>
      </c>
      <c r="D56" s="10">
        <v>1</v>
      </c>
      <c r="E56">
        <v>30000</v>
      </c>
      <c r="F56">
        <v>400</v>
      </c>
      <c r="G56" s="41">
        <f>E56*F56</f>
        <v>12000000</v>
      </c>
      <c r="H56" t="s">
        <v>187</v>
      </c>
      <c r="I56" s="11"/>
    </row>
    <row r="57" spans="1:9">
      <c r="A57" s="10" t="s">
        <v>185</v>
      </c>
      <c r="B57" s="10" t="s">
        <v>188</v>
      </c>
      <c r="C57" s="10" t="s">
        <v>189</v>
      </c>
      <c r="D57" s="10">
        <v>2</v>
      </c>
      <c r="E57">
        <v>4600</v>
      </c>
      <c r="F57">
        <v>400</v>
      </c>
      <c r="G57" s="41">
        <f>E57*F57</f>
        <v>1840000</v>
      </c>
      <c r="H57" t="s">
        <v>190</v>
      </c>
      <c r="I57" s="11"/>
    </row>
    <row r="58" spans="1:9">
      <c r="A58" s="10" t="s">
        <v>185</v>
      </c>
      <c r="B58" s="10" t="s">
        <v>191</v>
      </c>
      <c r="C58" s="10" t="s">
        <v>192</v>
      </c>
      <c r="D58" s="10">
        <v>3</v>
      </c>
      <c r="E58">
        <v>7500</v>
      </c>
      <c r="F58">
        <v>400</v>
      </c>
      <c r="G58" s="41">
        <f>E58*F58</f>
        <v>3000000</v>
      </c>
      <c r="H58" t="s">
        <v>193</v>
      </c>
      <c r="I58" s="11"/>
    </row>
    <row r="59" spans="1:9" s="58" customFormat="1"/>
    <row r="60" spans="1:9">
      <c r="A60" s="16" t="s">
        <v>194</v>
      </c>
      <c r="B60" s="16" t="s">
        <v>195</v>
      </c>
      <c r="C60" s="16" t="s">
        <v>196</v>
      </c>
      <c r="D60" s="16">
        <v>3</v>
      </c>
      <c r="E60" s="16">
        <v>6400</v>
      </c>
      <c r="F60" s="16">
        <v>400</v>
      </c>
      <c r="G60" s="16">
        <v>2560000</v>
      </c>
      <c r="H60" s="10" t="s">
        <v>197</v>
      </c>
      <c r="I60" s="14"/>
    </row>
    <row r="61" spans="1:9">
      <c r="A61" s="16"/>
      <c r="B61" s="16" t="s">
        <v>198</v>
      </c>
      <c r="C61" s="16" t="s">
        <v>199</v>
      </c>
      <c r="D61" s="16">
        <v>7</v>
      </c>
      <c r="E61" s="16">
        <v>3000</v>
      </c>
      <c r="F61" s="16">
        <v>400</v>
      </c>
      <c r="G61" s="16">
        <v>1200000</v>
      </c>
      <c r="H61" s="15" t="s">
        <v>200</v>
      </c>
      <c r="I61" s="14"/>
    </row>
    <row r="62" spans="1:9">
      <c r="A62" s="16"/>
      <c r="B62" s="16" t="s">
        <v>201</v>
      </c>
      <c r="C62" s="16" t="s">
        <v>202</v>
      </c>
      <c r="D62" s="16">
        <v>6</v>
      </c>
      <c r="E62" s="16">
        <v>12000</v>
      </c>
      <c r="F62" s="16">
        <v>400</v>
      </c>
      <c r="G62" s="16">
        <v>4800000</v>
      </c>
      <c r="H62" s="10" t="s">
        <v>203</v>
      </c>
      <c r="I62" s="11"/>
    </row>
    <row r="63" spans="1:9">
      <c r="A63" s="16"/>
      <c r="B63" s="16" t="s">
        <v>204</v>
      </c>
      <c r="C63" s="16" t="s">
        <v>205</v>
      </c>
      <c r="D63" s="16">
        <v>4</v>
      </c>
      <c r="E63" s="16">
        <v>6400</v>
      </c>
      <c r="F63" s="16">
        <v>400</v>
      </c>
      <c r="G63" s="16">
        <v>2560000</v>
      </c>
      <c r="H63" s="10" t="s">
        <v>206</v>
      </c>
      <c r="I63" s="11"/>
    </row>
    <row r="64" spans="1:9">
      <c r="A64" s="16"/>
      <c r="B64" s="16" t="s">
        <v>207</v>
      </c>
      <c r="C64" s="16" t="s">
        <v>208</v>
      </c>
      <c r="D64" s="16">
        <v>5</v>
      </c>
      <c r="E64" s="16">
        <v>8000</v>
      </c>
      <c r="F64" s="16">
        <v>400</v>
      </c>
      <c r="G64" s="16">
        <v>3200000</v>
      </c>
      <c r="H64" s="10" t="s">
        <v>209</v>
      </c>
      <c r="I64" s="11"/>
    </row>
    <row r="65" spans="1:11">
      <c r="A65" s="16"/>
      <c r="B65" s="40" t="s">
        <v>210</v>
      </c>
      <c r="C65" s="40" t="s">
        <v>211</v>
      </c>
      <c r="D65" s="40">
        <v>6</v>
      </c>
      <c r="E65" s="40">
        <v>5800</v>
      </c>
      <c r="F65" s="40">
        <v>400</v>
      </c>
      <c r="G65" s="40">
        <v>2320000</v>
      </c>
      <c r="H65" s="36" t="s">
        <v>212</v>
      </c>
      <c r="I65" s="36"/>
      <c r="J65" s="36"/>
      <c r="K65" s="36"/>
    </row>
    <row r="66" spans="1:11">
      <c r="A66" s="16"/>
      <c r="B66" s="40" t="s">
        <v>213</v>
      </c>
      <c r="C66" s="40" t="s">
        <v>214</v>
      </c>
      <c r="D66" s="40">
        <v>7</v>
      </c>
      <c r="E66" s="40">
        <v>15500</v>
      </c>
      <c r="F66" s="40">
        <v>400</v>
      </c>
      <c r="G66" s="40">
        <v>6200000</v>
      </c>
      <c r="H66" s="36" t="s">
        <v>215</v>
      </c>
      <c r="I66" s="36"/>
      <c r="J66" s="36"/>
      <c r="K66" s="36"/>
    </row>
    <row r="67" spans="1:11">
      <c r="A67" s="16"/>
      <c r="B67" s="40" t="s">
        <v>216</v>
      </c>
      <c r="C67" s="40" t="s">
        <v>217</v>
      </c>
      <c r="D67" s="40">
        <v>8</v>
      </c>
      <c r="E67" s="40">
        <v>32000</v>
      </c>
      <c r="F67" s="40">
        <v>400</v>
      </c>
      <c r="G67" s="40">
        <v>12800000</v>
      </c>
      <c r="H67" s="36" t="s">
        <v>218</v>
      </c>
      <c r="I67" s="36"/>
      <c r="J67" s="36"/>
      <c r="K67" s="36"/>
    </row>
    <row r="68" spans="1:11">
      <c r="A68" s="16"/>
      <c r="B68" s="40" t="s">
        <v>219</v>
      </c>
      <c r="C68" s="40" t="s">
        <v>220</v>
      </c>
      <c r="D68" s="40">
        <v>9</v>
      </c>
      <c r="E68" s="40">
        <v>1900</v>
      </c>
      <c r="F68" s="40">
        <v>400</v>
      </c>
      <c r="G68" s="40">
        <v>760000</v>
      </c>
      <c r="H68" s="36" t="s">
        <v>221</v>
      </c>
      <c r="I68" s="36"/>
      <c r="J68" s="36"/>
      <c r="K68" s="36"/>
    </row>
    <row r="69" spans="1:11" s="58" customFormat="1"/>
    <row r="70" spans="1:11">
      <c r="A70" s="16" t="s">
        <v>179</v>
      </c>
      <c r="B70" s="16" t="s">
        <v>222</v>
      </c>
      <c r="C70" s="16" t="s">
        <v>223</v>
      </c>
      <c r="D70" s="16">
        <v>1</v>
      </c>
      <c r="E70" s="16">
        <v>1650</v>
      </c>
      <c r="F70" s="16">
        <v>400</v>
      </c>
      <c r="G70" s="16">
        <f>E70*F70</f>
        <v>660000</v>
      </c>
      <c r="H70" s="10" t="s">
        <v>224</v>
      </c>
      <c r="I70" s="14"/>
    </row>
    <row r="71" spans="1:11">
      <c r="A71" s="16"/>
      <c r="B71" s="16" t="s">
        <v>225</v>
      </c>
      <c r="C71" s="16" t="s">
        <v>143</v>
      </c>
      <c r="D71" s="16">
        <v>2</v>
      </c>
      <c r="E71" s="16">
        <v>5250</v>
      </c>
      <c r="F71" s="16">
        <v>400</v>
      </c>
      <c r="G71" s="16">
        <f t="shared" ref="G71:G73" si="2">E71*F71</f>
        <v>2100000</v>
      </c>
      <c r="H71" s="15" t="s">
        <v>226</v>
      </c>
      <c r="I71" s="14"/>
    </row>
    <row r="72" spans="1:11">
      <c r="A72" s="16"/>
      <c r="B72" s="16" t="s">
        <v>227</v>
      </c>
      <c r="C72" s="16" t="s">
        <v>143</v>
      </c>
      <c r="D72" s="16">
        <v>3</v>
      </c>
      <c r="E72" s="16">
        <v>4350</v>
      </c>
      <c r="F72" s="16">
        <v>400</v>
      </c>
      <c r="G72" s="16">
        <f t="shared" si="2"/>
        <v>1740000</v>
      </c>
      <c r="H72" s="10" t="s">
        <v>228</v>
      </c>
      <c r="I72" s="11"/>
    </row>
    <row r="73" spans="1:11">
      <c r="A73" s="16"/>
      <c r="B73" s="16" t="s">
        <v>229</v>
      </c>
      <c r="C73" s="16" t="s">
        <v>199</v>
      </c>
      <c r="D73" s="16">
        <v>4</v>
      </c>
      <c r="E73" s="16">
        <v>6400</v>
      </c>
      <c r="F73" s="16">
        <v>400</v>
      </c>
      <c r="G73" s="16">
        <f t="shared" si="2"/>
        <v>2560000</v>
      </c>
      <c r="H73" s="10" t="s">
        <v>230</v>
      </c>
      <c r="I73" s="11"/>
    </row>
    <row r="74" spans="1:11" s="58" customFormat="1"/>
    <row r="75" spans="1:11" ht="22.5" customHeight="1">
      <c r="A75" t="s">
        <v>231</v>
      </c>
      <c r="B75" t="s">
        <v>232</v>
      </c>
      <c r="C75" t="s">
        <v>233</v>
      </c>
      <c r="D75">
        <v>1</v>
      </c>
      <c r="E75">
        <v>12000</v>
      </c>
      <c r="F75">
        <v>400</v>
      </c>
      <c r="G75" s="20">
        <f>E75*F75</f>
        <v>4800000</v>
      </c>
      <c r="H75" s="48" t="s">
        <v>234</v>
      </c>
    </row>
    <row r="76" spans="1:11">
      <c r="B76" t="s">
        <v>235</v>
      </c>
      <c r="C76" t="s">
        <v>236</v>
      </c>
      <c r="D76">
        <v>4</v>
      </c>
      <c r="E76">
        <v>15000</v>
      </c>
      <c r="F76">
        <v>350</v>
      </c>
      <c r="G76" s="20">
        <f t="shared" ref="G76:G88" si="3">E76*F76</f>
        <v>5250000</v>
      </c>
      <c r="H76" s="49" t="s">
        <v>237</v>
      </c>
    </row>
    <row r="77" spans="1:11">
      <c r="B77" t="s">
        <v>238</v>
      </c>
      <c r="C77" t="s">
        <v>239</v>
      </c>
      <c r="D77">
        <v>2</v>
      </c>
      <c r="E77">
        <v>15000</v>
      </c>
      <c r="F77">
        <v>250</v>
      </c>
      <c r="G77" s="20">
        <f t="shared" si="3"/>
        <v>3750000</v>
      </c>
      <c r="H77" s="49" t="s">
        <v>240</v>
      </c>
    </row>
    <row r="78" spans="1:11">
      <c r="B78" t="s">
        <v>241</v>
      </c>
      <c r="C78" t="s">
        <v>242</v>
      </c>
      <c r="D78">
        <v>5</v>
      </c>
      <c r="E78">
        <v>13000</v>
      </c>
      <c r="F78">
        <v>350</v>
      </c>
      <c r="G78" s="20">
        <f t="shared" si="3"/>
        <v>4550000</v>
      </c>
      <c r="H78" s="49" t="s">
        <v>243</v>
      </c>
    </row>
    <row r="79" spans="1:11">
      <c r="B79" t="s">
        <v>244</v>
      </c>
      <c r="C79" t="s">
        <v>245</v>
      </c>
      <c r="D79">
        <v>3</v>
      </c>
      <c r="E79">
        <v>16000</v>
      </c>
      <c r="F79">
        <v>150</v>
      </c>
      <c r="G79" s="20">
        <f t="shared" si="3"/>
        <v>2400000</v>
      </c>
      <c r="H79" s="49" t="s">
        <v>246</v>
      </c>
    </row>
    <row r="80" spans="1:11">
      <c r="B80" t="s">
        <v>247</v>
      </c>
      <c r="C80" t="s">
        <v>248</v>
      </c>
      <c r="D80">
        <v>6</v>
      </c>
      <c r="E80">
        <v>12000</v>
      </c>
      <c r="F80">
        <v>300</v>
      </c>
      <c r="G80" s="20">
        <f t="shared" si="3"/>
        <v>3600000</v>
      </c>
      <c r="H80" s="49" t="s">
        <v>249</v>
      </c>
    </row>
    <row r="81" spans="1:12">
      <c r="B81" t="s">
        <v>231</v>
      </c>
      <c r="C81" t="s">
        <v>250</v>
      </c>
      <c r="D81">
        <v>7</v>
      </c>
      <c r="E81">
        <v>18000</v>
      </c>
      <c r="F81">
        <v>350</v>
      </c>
      <c r="G81" s="20">
        <f t="shared" si="3"/>
        <v>6300000</v>
      </c>
      <c r="H81" s="50" t="s">
        <v>251</v>
      </c>
    </row>
    <row r="82" spans="1:12">
      <c r="B82" t="s">
        <v>250</v>
      </c>
      <c r="C82" t="s">
        <v>252</v>
      </c>
      <c r="D82">
        <v>8</v>
      </c>
      <c r="E82">
        <v>9000</v>
      </c>
      <c r="F82">
        <v>400</v>
      </c>
      <c r="G82" s="20">
        <f t="shared" si="3"/>
        <v>3600000</v>
      </c>
      <c r="H82" s="50" t="s">
        <v>253</v>
      </c>
    </row>
    <row r="83" spans="1:12">
      <c r="B83" t="s">
        <v>252</v>
      </c>
      <c r="C83" t="s">
        <v>254</v>
      </c>
      <c r="D83">
        <v>9</v>
      </c>
      <c r="E83">
        <v>17000</v>
      </c>
      <c r="F83">
        <v>400</v>
      </c>
      <c r="G83" s="20">
        <f t="shared" si="3"/>
        <v>6800000</v>
      </c>
      <c r="H83" s="50" t="s">
        <v>255</v>
      </c>
    </row>
    <row r="84" spans="1:12">
      <c r="B84" t="s">
        <v>256</v>
      </c>
      <c r="C84" t="s">
        <v>161</v>
      </c>
      <c r="D84">
        <v>10</v>
      </c>
      <c r="E84">
        <v>6000</v>
      </c>
      <c r="F84">
        <v>350</v>
      </c>
      <c r="G84" s="20">
        <f t="shared" si="3"/>
        <v>2100000</v>
      </c>
      <c r="H84" s="50" t="s">
        <v>257</v>
      </c>
    </row>
    <row r="85" spans="1:12">
      <c r="B85" t="s">
        <v>231</v>
      </c>
      <c r="C85" t="s">
        <v>258</v>
      </c>
      <c r="D85">
        <v>12</v>
      </c>
      <c r="E85">
        <v>3000</v>
      </c>
      <c r="F85">
        <v>400</v>
      </c>
      <c r="G85" s="20">
        <f t="shared" si="3"/>
        <v>1200000</v>
      </c>
      <c r="H85" s="47"/>
    </row>
    <row r="86" spans="1:12">
      <c r="B86" t="s">
        <v>231</v>
      </c>
      <c r="C86" t="s">
        <v>259</v>
      </c>
      <c r="D86">
        <v>13</v>
      </c>
      <c r="E86">
        <v>3000</v>
      </c>
      <c r="F86">
        <v>400</v>
      </c>
      <c r="G86" s="20">
        <f t="shared" si="3"/>
        <v>1200000</v>
      </c>
      <c r="H86" s="47"/>
    </row>
    <row r="87" spans="1:12">
      <c r="B87" t="s">
        <v>231</v>
      </c>
      <c r="C87" t="s">
        <v>260</v>
      </c>
      <c r="D87">
        <v>14</v>
      </c>
      <c r="E87">
        <v>3000</v>
      </c>
      <c r="F87">
        <v>400</v>
      </c>
      <c r="G87" s="20">
        <f t="shared" si="3"/>
        <v>1200000</v>
      </c>
      <c r="H87" s="47"/>
    </row>
    <row r="88" spans="1:12">
      <c r="B88" t="s">
        <v>231</v>
      </c>
      <c r="C88" t="s">
        <v>261</v>
      </c>
      <c r="D88">
        <v>11</v>
      </c>
      <c r="E88">
        <v>3000</v>
      </c>
      <c r="F88">
        <v>400</v>
      </c>
      <c r="G88" s="20">
        <f t="shared" si="3"/>
        <v>1200000</v>
      </c>
      <c r="H88" s="47"/>
    </row>
    <row r="89" spans="1:12" s="58" customFormat="1">
      <c r="A89" s="60"/>
      <c r="B89" s="60"/>
      <c r="C89" s="60"/>
      <c r="D89" s="60"/>
      <c r="E89" s="61"/>
      <c r="F89" s="60"/>
      <c r="G89" s="61"/>
      <c r="H89" s="62"/>
      <c r="I89" s="60"/>
      <c r="J89" s="60"/>
      <c r="K89" s="62"/>
      <c r="L89" s="63"/>
    </row>
    <row r="90" spans="1:12">
      <c r="A90" s="36" t="s">
        <v>262</v>
      </c>
      <c r="B90" s="36" t="s">
        <v>263</v>
      </c>
      <c r="C90" s="36" t="s">
        <v>264</v>
      </c>
      <c r="D90" s="36">
        <v>1</v>
      </c>
      <c r="E90" s="36">
        <v>18000</v>
      </c>
      <c r="F90" s="36">
        <v>150</v>
      </c>
      <c r="G90" s="36">
        <v>2700000</v>
      </c>
      <c r="H90" s="36" t="s">
        <v>265</v>
      </c>
      <c r="I90" s="36" t="s">
        <v>128</v>
      </c>
      <c r="J90" s="36" t="s">
        <v>266</v>
      </c>
      <c r="K90" s="36" t="s">
        <v>267</v>
      </c>
      <c r="L90" s="11"/>
    </row>
    <row r="91" spans="1:12">
      <c r="A91" s="36" t="s">
        <v>262</v>
      </c>
      <c r="B91" s="36" t="s">
        <v>268</v>
      </c>
      <c r="C91" s="36" t="s">
        <v>269</v>
      </c>
      <c r="D91" s="36">
        <v>2</v>
      </c>
      <c r="E91" s="36">
        <v>1500</v>
      </c>
      <c r="F91" s="36">
        <v>150</v>
      </c>
      <c r="G91" s="36">
        <v>225000</v>
      </c>
      <c r="H91" s="36" t="s">
        <v>270</v>
      </c>
      <c r="I91" s="36" t="s">
        <v>128</v>
      </c>
      <c r="J91" s="36" t="s">
        <v>271</v>
      </c>
      <c r="K91" s="36" t="s">
        <v>267</v>
      </c>
      <c r="L91" s="11"/>
    </row>
    <row r="92" spans="1:12">
      <c r="A92" s="36" t="s">
        <v>262</v>
      </c>
      <c r="B92" s="36" t="s">
        <v>263</v>
      </c>
      <c r="C92" s="36" t="s">
        <v>272</v>
      </c>
      <c r="D92" s="36">
        <v>3</v>
      </c>
      <c r="E92" s="36">
        <v>6650</v>
      </c>
      <c r="F92" s="36">
        <v>336</v>
      </c>
      <c r="G92" s="36">
        <v>2235000</v>
      </c>
      <c r="H92" s="36" t="s">
        <v>273</v>
      </c>
      <c r="I92" s="36" t="s">
        <v>128</v>
      </c>
      <c r="J92" s="36" t="s">
        <v>274</v>
      </c>
      <c r="K92" s="36" t="s">
        <v>275</v>
      </c>
      <c r="L92" s="11"/>
    </row>
    <row r="93" spans="1:12">
      <c r="A93" s="36" t="s">
        <v>262</v>
      </c>
      <c r="B93" s="36" t="s">
        <v>276</v>
      </c>
      <c r="C93" s="36" t="s">
        <v>277</v>
      </c>
      <c r="D93" s="36">
        <v>4</v>
      </c>
      <c r="E93" s="36">
        <v>13200</v>
      </c>
      <c r="F93" s="36">
        <v>174</v>
      </c>
      <c r="G93" s="36">
        <v>2295000</v>
      </c>
      <c r="H93" s="36" t="s">
        <v>278</v>
      </c>
      <c r="I93" s="36" t="s">
        <v>128</v>
      </c>
      <c r="J93" s="36" t="s">
        <v>279</v>
      </c>
      <c r="K93" s="36" t="s">
        <v>280</v>
      </c>
      <c r="L93" s="11"/>
    </row>
    <row r="94" spans="1:12" s="58" customFormat="1"/>
    <row r="95" spans="1:12">
      <c r="A95" s="40" t="s">
        <v>281</v>
      </c>
      <c r="B95" s="40" t="s">
        <v>282</v>
      </c>
      <c r="C95" s="40" t="s">
        <v>283</v>
      </c>
      <c r="D95" s="40">
        <v>2</v>
      </c>
      <c r="E95" s="40">
        <v>41340</v>
      </c>
      <c r="F95" s="40">
        <v>400</v>
      </c>
      <c r="G95" s="40">
        <v>16536000</v>
      </c>
      <c r="H95" s="40" t="s">
        <v>284</v>
      </c>
      <c r="I95" s="40"/>
      <c r="J95" s="40"/>
      <c r="K95" s="40"/>
      <c r="L95" s="40"/>
    </row>
    <row r="96" spans="1:12">
      <c r="A96" s="40" t="s">
        <v>281</v>
      </c>
      <c r="B96" s="40" t="s">
        <v>283</v>
      </c>
      <c r="C96" s="40" t="s">
        <v>285</v>
      </c>
      <c r="D96" s="40">
        <v>3</v>
      </c>
      <c r="E96" s="40">
        <v>14020</v>
      </c>
      <c r="F96" s="40">
        <v>400</v>
      </c>
      <c r="G96" s="40">
        <v>5608000</v>
      </c>
      <c r="H96" s="36" t="s">
        <v>286</v>
      </c>
      <c r="I96" s="40"/>
      <c r="J96" s="36"/>
      <c r="K96" s="36"/>
      <c r="L96" s="36"/>
    </row>
    <row r="97" spans="1:12">
      <c r="A97" s="40" t="s">
        <v>281</v>
      </c>
      <c r="B97" s="40" t="s">
        <v>287</v>
      </c>
      <c r="C97" s="40" t="s">
        <v>288</v>
      </c>
      <c r="D97" s="40">
        <v>1</v>
      </c>
      <c r="E97" s="40">
        <v>12500</v>
      </c>
      <c r="F97" s="40">
        <v>400</v>
      </c>
      <c r="G97" s="40">
        <v>5000000</v>
      </c>
      <c r="H97" s="36" t="s">
        <v>289</v>
      </c>
      <c r="I97" s="40" t="s">
        <v>128</v>
      </c>
      <c r="J97" s="36"/>
      <c r="K97" s="36" t="s">
        <v>290</v>
      </c>
      <c r="L97" s="36"/>
    </row>
    <row r="98" spans="1:12" s="58" customFormat="1">
      <c r="A98" s="60"/>
      <c r="B98" s="60"/>
      <c r="C98" s="60"/>
      <c r="D98" s="60"/>
      <c r="E98" s="61"/>
      <c r="F98" s="60"/>
      <c r="G98" s="61"/>
      <c r="H98" s="62"/>
      <c r="I98" s="60"/>
      <c r="J98" s="60"/>
      <c r="K98" s="62"/>
      <c r="L98" s="63"/>
    </row>
    <row r="99" spans="1:12">
      <c r="A99" s="40" t="s">
        <v>291</v>
      </c>
      <c r="B99" s="40" t="s">
        <v>292</v>
      </c>
      <c r="C99" s="40" t="s">
        <v>293</v>
      </c>
      <c r="D99" s="40">
        <v>1</v>
      </c>
      <c r="E99" s="42">
        <v>45000</v>
      </c>
      <c r="F99" s="40">
        <v>150</v>
      </c>
      <c r="G99" s="20">
        <v>6750000</v>
      </c>
      <c r="H99" s="67" t="s">
        <v>294</v>
      </c>
      <c r="I99" s="40"/>
      <c r="J99" s="40"/>
      <c r="K99" s="67"/>
      <c r="L99" s="11"/>
    </row>
    <row r="100" spans="1:12">
      <c r="A100" s="40" t="s">
        <v>291</v>
      </c>
      <c r="B100" s="40" t="s">
        <v>295</v>
      </c>
      <c r="C100" s="40" t="s">
        <v>296</v>
      </c>
      <c r="D100" s="40">
        <v>2</v>
      </c>
      <c r="E100" s="42">
        <v>56000</v>
      </c>
      <c r="F100" s="40">
        <v>150</v>
      </c>
      <c r="G100" s="20">
        <v>8400000</v>
      </c>
      <c r="H100" s="67" t="s">
        <v>297</v>
      </c>
      <c r="I100" s="40"/>
      <c r="J100" s="40"/>
      <c r="K100" s="67"/>
      <c r="L100" s="11"/>
    </row>
    <row r="101" spans="1:12">
      <c r="A101" s="40" t="s">
        <v>298</v>
      </c>
      <c r="B101" s="40" t="s">
        <v>299</v>
      </c>
      <c r="C101" s="40" t="s">
        <v>300</v>
      </c>
      <c r="D101" s="40">
        <v>3</v>
      </c>
      <c r="E101" s="42">
        <v>22000</v>
      </c>
      <c r="F101" s="40">
        <v>400</v>
      </c>
      <c r="G101" s="20">
        <v>8800000</v>
      </c>
      <c r="H101" s="67" t="s">
        <v>301</v>
      </c>
      <c r="I101" s="40"/>
      <c r="J101" s="40"/>
      <c r="K101" s="67"/>
      <c r="L101" s="11"/>
    </row>
    <row r="102" spans="1:12">
      <c r="A102" s="40" t="s">
        <v>298</v>
      </c>
      <c r="B102" s="40" t="s">
        <v>302</v>
      </c>
      <c r="C102" s="40" t="s">
        <v>303</v>
      </c>
      <c r="D102" s="40">
        <v>4</v>
      </c>
      <c r="E102" s="42">
        <v>9000</v>
      </c>
      <c r="F102" s="40">
        <v>400</v>
      </c>
      <c r="G102" s="20">
        <v>3600000</v>
      </c>
      <c r="H102" s="67" t="s">
        <v>304</v>
      </c>
      <c r="I102" s="40"/>
      <c r="J102" s="40"/>
      <c r="K102" s="67"/>
      <c r="L102" s="11"/>
    </row>
    <row r="103" spans="1:12">
      <c r="A103" s="40" t="s">
        <v>298</v>
      </c>
      <c r="B103" s="40" t="s">
        <v>305</v>
      </c>
      <c r="C103" s="40" t="s">
        <v>306</v>
      </c>
      <c r="D103" s="40">
        <v>5</v>
      </c>
      <c r="E103" s="42">
        <v>12000</v>
      </c>
      <c r="F103" s="40">
        <v>400</v>
      </c>
      <c r="G103" s="20">
        <v>4800000</v>
      </c>
      <c r="H103" s="67" t="s">
        <v>307</v>
      </c>
      <c r="I103" s="40"/>
      <c r="J103" s="40"/>
      <c r="K103" s="67"/>
      <c r="L103" s="11"/>
    </row>
    <row r="104" spans="1:12">
      <c r="A104" s="40" t="s">
        <v>291</v>
      </c>
      <c r="B104" s="40" t="s">
        <v>308</v>
      </c>
      <c r="C104" s="40" t="s">
        <v>305</v>
      </c>
      <c r="D104" s="40">
        <v>6</v>
      </c>
      <c r="E104" s="42">
        <v>11000</v>
      </c>
      <c r="F104" s="40">
        <v>150</v>
      </c>
      <c r="G104" s="20">
        <v>1650000</v>
      </c>
      <c r="H104" s="67" t="s">
        <v>309</v>
      </c>
      <c r="I104" s="40"/>
      <c r="J104" s="40"/>
      <c r="K104" s="67"/>
      <c r="L104" s="11"/>
    </row>
    <row r="105" spans="1:12">
      <c r="A105" s="40" t="s">
        <v>298</v>
      </c>
      <c r="B105" s="40" t="s">
        <v>310</v>
      </c>
      <c r="C105" s="40" t="s">
        <v>311</v>
      </c>
      <c r="D105" s="40">
        <v>7</v>
      </c>
      <c r="E105" s="42">
        <v>6000</v>
      </c>
      <c r="F105" s="40">
        <v>400</v>
      </c>
      <c r="G105" s="20">
        <v>2400000</v>
      </c>
      <c r="H105" s="67" t="s">
        <v>312</v>
      </c>
      <c r="I105" s="40"/>
      <c r="J105" s="40"/>
      <c r="K105" s="67"/>
      <c r="L105" s="11"/>
    </row>
    <row r="106" spans="1:12">
      <c r="A106" s="40" t="s">
        <v>298</v>
      </c>
      <c r="B106" s="40" t="s">
        <v>299</v>
      </c>
      <c r="C106" s="40" t="s">
        <v>313</v>
      </c>
      <c r="D106" s="40">
        <v>8</v>
      </c>
      <c r="E106" s="42">
        <v>7000</v>
      </c>
      <c r="F106" s="40">
        <v>400</v>
      </c>
      <c r="G106" s="20">
        <v>2800000</v>
      </c>
      <c r="H106" s="67" t="s">
        <v>314</v>
      </c>
      <c r="I106" s="40"/>
      <c r="J106" s="40"/>
      <c r="K106" s="67"/>
      <c r="L106" s="11"/>
    </row>
    <row r="107" spans="1:12">
      <c r="A107" s="78" t="s">
        <v>298</v>
      </c>
      <c r="B107" s="76" t="s">
        <v>315</v>
      </c>
      <c r="C107" s="76" t="s">
        <v>316</v>
      </c>
      <c r="D107" s="40">
        <v>9</v>
      </c>
      <c r="E107" s="42">
        <v>4000</v>
      </c>
      <c r="F107" s="76">
        <v>400</v>
      </c>
      <c r="G107" s="20">
        <v>1600000</v>
      </c>
      <c r="H107" s="67" t="s">
        <v>317</v>
      </c>
      <c r="I107" s="40"/>
      <c r="J107" s="40"/>
      <c r="K107" s="67"/>
      <c r="L107" s="11"/>
    </row>
    <row r="108" spans="1:12">
      <c r="A108" s="78" t="s">
        <v>298</v>
      </c>
      <c r="B108" s="77" t="s">
        <v>318</v>
      </c>
      <c r="C108" s="77" t="s">
        <v>319</v>
      </c>
      <c r="D108" s="40">
        <v>10</v>
      </c>
      <c r="E108" s="42">
        <v>12000</v>
      </c>
      <c r="F108" s="77">
        <v>300</v>
      </c>
      <c r="G108" s="20">
        <v>3600000</v>
      </c>
      <c r="H108" s="67" t="s">
        <v>320</v>
      </c>
      <c r="I108" s="40"/>
      <c r="J108" s="40"/>
      <c r="K108" s="67"/>
      <c r="L108" s="11"/>
    </row>
    <row r="109" spans="1:12">
      <c r="A109" s="78" t="s">
        <v>298</v>
      </c>
      <c r="B109" s="77" t="s">
        <v>321</v>
      </c>
      <c r="C109" s="77" t="s">
        <v>322</v>
      </c>
      <c r="D109" s="40">
        <v>11</v>
      </c>
      <c r="E109" s="42">
        <v>9000</v>
      </c>
      <c r="F109" s="77">
        <v>300</v>
      </c>
      <c r="G109" s="20">
        <v>2700000</v>
      </c>
      <c r="H109" s="67" t="s">
        <v>323</v>
      </c>
      <c r="I109" s="40"/>
      <c r="J109" s="40"/>
      <c r="K109" s="67"/>
      <c r="L109" s="11"/>
    </row>
    <row r="110" spans="1:12">
      <c r="A110" s="78" t="s">
        <v>298</v>
      </c>
      <c r="B110" s="77" t="s">
        <v>324</v>
      </c>
      <c r="C110" s="77" t="s">
        <v>325</v>
      </c>
      <c r="D110" s="40">
        <v>12</v>
      </c>
      <c r="E110" s="42">
        <v>1000</v>
      </c>
      <c r="F110" s="77">
        <v>400</v>
      </c>
      <c r="G110" s="20">
        <v>400000</v>
      </c>
      <c r="H110" s="67" t="s">
        <v>326</v>
      </c>
      <c r="I110" s="40"/>
      <c r="J110" s="40"/>
      <c r="K110" s="67"/>
      <c r="L110" s="11"/>
    </row>
    <row r="111" spans="1:12">
      <c r="A111" s="78" t="s">
        <v>298</v>
      </c>
      <c r="B111" s="77" t="s">
        <v>327</v>
      </c>
      <c r="C111" s="77" t="s">
        <v>328</v>
      </c>
      <c r="D111" s="40">
        <v>13</v>
      </c>
      <c r="E111" s="42">
        <v>18000</v>
      </c>
      <c r="F111" s="77">
        <v>300</v>
      </c>
      <c r="G111" s="20">
        <v>5400000</v>
      </c>
      <c r="H111" s="67" t="s">
        <v>329</v>
      </c>
      <c r="I111" s="40"/>
      <c r="J111" s="40"/>
      <c r="K111" s="67"/>
      <c r="L111" s="11"/>
    </row>
    <row r="112" spans="1:12">
      <c r="A112" s="78" t="s">
        <v>298</v>
      </c>
      <c r="B112" s="77" t="s">
        <v>330</v>
      </c>
      <c r="C112" s="77" t="s">
        <v>331</v>
      </c>
      <c r="D112" s="40">
        <v>14</v>
      </c>
      <c r="E112" s="42">
        <v>21000</v>
      </c>
      <c r="F112" s="77">
        <v>400</v>
      </c>
      <c r="G112" s="20">
        <v>8400000</v>
      </c>
      <c r="H112" s="67" t="s">
        <v>332</v>
      </c>
      <c r="I112" s="40"/>
      <c r="J112" s="40"/>
      <c r="K112" s="67"/>
      <c r="L112" s="11"/>
    </row>
    <row r="113" spans="1:15">
      <c r="A113" s="78" t="s">
        <v>298</v>
      </c>
      <c r="B113" s="77" t="s">
        <v>333</v>
      </c>
      <c r="C113" s="77" t="s">
        <v>334</v>
      </c>
      <c r="D113" s="40">
        <v>15</v>
      </c>
      <c r="E113" s="42">
        <v>25000</v>
      </c>
      <c r="F113" s="77">
        <v>300</v>
      </c>
      <c r="G113" s="20">
        <v>7500000</v>
      </c>
      <c r="H113" s="67" t="s">
        <v>335</v>
      </c>
      <c r="I113" s="40"/>
      <c r="J113" s="40"/>
      <c r="K113" s="67"/>
      <c r="L113" s="11"/>
    </row>
    <row r="114" spans="1:15">
      <c r="A114" s="78" t="s">
        <v>298</v>
      </c>
      <c r="B114" s="77" t="s">
        <v>336</v>
      </c>
      <c r="C114" s="77" t="s">
        <v>337</v>
      </c>
      <c r="D114" s="40">
        <v>16</v>
      </c>
      <c r="E114" s="42">
        <v>7000</v>
      </c>
      <c r="F114" s="77">
        <v>400</v>
      </c>
      <c r="G114" s="20">
        <v>2800000</v>
      </c>
      <c r="H114" s="67" t="s">
        <v>338</v>
      </c>
      <c r="I114" s="40"/>
      <c r="J114" s="40"/>
      <c r="K114" s="67"/>
      <c r="L114" s="11"/>
    </row>
    <row r="115" spans="1:15">
      <c r="A115" s="60"/>
      <c r="B115" s="60"/>
      <c r="C115" s="60"/>
      <c r="D115" s="60"/>
      <c r="E115" s="61"/>
      <c r="F115" s="60"/>
      <c r="G115" s="61"/>
      <c r="H115" s="62"/>
      <c r="I115" s="60"/>
      <c r="J115" s="60"/>
      <c r="K115" s="62"/>
      <c r="L115" s="63"/>
      <c r="M115" s="58"/>
      <c r="N115" s="58"/>
      <c r="O115" s="58"/>
    </row>
    <row r="116" spans="1:15">
      <c r="A116" s="40" t="s">
        <v>339</v>
      </c>
      <c r="B116" s="40" t="s">
        <v>340</v>
      </c>
      <c r="C116" s="40" t="s">
        <v>341</v>
      </c>
      <c r="D116" s="40">
        <v>1</v>
      </c>
      <c r="E116" s="42">
        <v>3000</v>
      </c>
      <c r="F116" s="40">
        <v>100</v>
      </c>
      <c r="G116" s="39">
        <f>E116*F116</f>
        <v>300000</v>
      </c>
      <c r="H116" s="67" t="s">
        <v>342</v>
      </c>
      <c r="I116" s="40"/>
      <c r="J116" s="40"/>
      <c r="K116" s="67"/>
      <c r="L116" s="36"/>
      <c r="M116" s="36"/>
      <c r="N116" s="36"/>
      <c r="O116" s="36"/>
    </row>
    <row r="117" spans="1:15">
      <c r="A117" s="40"/>
      <c r="B117" s="40" t="s">
        <v>341</v>
      </c>
      <c r="C117" s="40" t="s">
        <v>343</v>
      </c>
      <c r="D117" s="40">
        <v>1</v>
      </c>
      <c r="E117" s="40">
        <v>2700</v>
      </c>
      <c r="F117" s="40">
        <v>400</v>
      </c>
      <c r="G117" s="39">
        <f>E117*F117</f>
        <v>1080000</v>
      </c>
      <c r="H117" s="36" t="s">
        <v>344</v>
      </c>
      <c r="I117" s="40"/>
      <c r="J117" s="40"/>
      <c r="K117" s="67"/>
      <c r="L117" s="36"/>
      <c r="M117" s="36"/>
      <c r="N117" s="36"/>
      <c r="O117" s="36"/>
    </row>
    <row r="118" spans="1:15">
      <c r="A118" s="40"/>
      <c r="B118" s="40" t="s">
        <v>345</v>
      </c>
      <c r="C118" s="40"/>
      <c r="D118" s="36">
        <v>1</v>
      </c>
      <c r="E118" s="40">
        <v>150</v>
      </c>
      <c r="F118" s="40" t="s">
        <v>346</v>
      </c>
      <c r="G118" s="39">
        <f>E118*3500</f>
        <v>525000</v>
      </c>
      <c r="H118" s="36" t="s">
        <v>347</v>
      </c>
      <c r="I118" s="40"/>
      <c r="J118" s="36"/>
      <c r="K118" s="36"/>
      <c r="L118" s="36"/>
      <c r="M118" s="36"/>
      <c r="N118" s="36"/>
      <c r="O118" s="36"/>
    </row>
    <row r="119" spans="1:15">
      <c r="A119" s="60"/>
      <c r="B119" s="60"/>
      <c r="C119" s="60"/>
      <c r="D119" s="60"/>
      <c r="E119" s="61"/>
      <c r="F119" s="60"/>
      <c r="G119" s="61"/>
      <c r="H119" s="62"/>
      <c r="I119" s="60"/>
      <c r="J119" s="60"/>
      <c r="K119" s="62"/>
      <c r="L119" s="63"/>
      <c r="M119" s="58"/>
      <c r="N119" s="58"/>
      <c r="O119" s="58"/>
    </row>
    <row r="120" spans="1:15">
      <c r="A120" s="40"/>
      <c r="B120" s="40"/>
      <c r="C120" s="40"/>
      <c r="D120" s="40"/>
      <c r="E120" s="42">
        <f t="shared" ref="E120" si="4">SUM(E3:E118)</f>
        <v>1284413</v>
      </c>
      <c r="F120" s="42"/>
      <c r="G120" s="42">
        <f>SUM(G3:G118)</f>
        <v>389204900</v>
      </c>
      <c r="H120" s="43"/>
      <c r="I120" s="40"/>
      <c r="J120" s="40"/>
      <c r="K120" s="43"/>
      <c r="L120" s="11"/>
    </row>
    <row r="121" spans="1:15">
      <c r="A121" s="40"/>
      <c r="B121" s="40"/>
      <c r="C121" s="40"/>
      <c r="D121" s="40"/>
      <c r="E121" s="42"/>
      <c r="F121" s="40"/>
      <c r="G121" s="42"/>
      <c r="H121" s="43"/>
      <c r="I121" s="40"/>
      <c r="J121" s="40"/>
      <c r="K121" s="43"/>
      <c r="L121" s="11"/>
    </row>
    <row r="122" spans="1:15">
      <c r="A122" s="40"/>
      <c r="B122" s="40"/>
      <c r="C122" s="40"/>
      <c r="D122" s="40"/>
      <c r="E122" s="42"/>
      <c r="F122" s="40"/>
      <c r="G122" s="42"/>
      <c r="H122" s="43"/>
      <c r="I122" s="40"/>
      <c r="J122" s="40"/>
      <c r="K122" s="43"/>
      <c r="L122" s="11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1393-4FF6-474E-A7FC-97FDD9F33442}">
  <dimension ref="A1:O56"/>
  <sheetViews>
    <sheetView topLeftCell="A4" workbookViewId="0">
      <selection activeCell="C28" sqref="C28"/>
    </sheetView>
  </sheetViews>
  <sheetFormatPr defaultColWidth="8.85546875" defaultRowHeight="15"/>
  <cols>
    <col min="1" max="1" width="13.42578125" customWidth="1"/>
    <col min="2" max="2" width="21.7109375" customWidth="1"/>
    <col min="3" max="3" width="48.7109375" bestFit="1" customWidth="1"/>
    <col min="4" max="4" width="19.28515625" bestFit="1" customWidth="1"/>
    <col min="5" max="5" width="10.7109375" style="23" bestFit="1" customWidth="1"/>
    <col min="6" max="6" width="16.42578125" bestFit="1" customWidth="1"/>
    <col min="7" max="9" width="15.140625" style="20" customWidth="1"/>
    <col min="10" max="10" width="18" style="11" bestFit="1" customWidth="1"/>
    <col min="11" max="11" width="84.42578125" bestFit="1" customWidth="1"/>
    <col min="12" max="12" width="9.140625" customWidth="1"/>
  </cols>
  <sheetData>
    <row r="1" spans="1:15">
      <c r="B1" s="17"/>
      <c r="C1" s="18"/>
      <c r="D1" s="19"/>
    </row>
    <row r="2" spans="1:15" ht="21">
      <c r="A2" s="26" t="s">
        <v>348</v>
      </c>
    </row>
    <row r="3" spans="1:15" ht="30">
      <c r="A3" s="1" t="s">
        <v>1</v>
      </c>
      <c r="B3" s="1" t="s">
        <v>2</v>
      </c>
      <c r="C3" s="1" t="s">
        <v>3</v>
      </c>
      <c r="D3" s="2" t="s">
        <v>4</v>
      </c>
      <c r="E3" s="34" t="s">
        <v>5</v>
      </c>
      <c r="F3" s="1" t="s">
        <v>6</v>
      </c>
      <c r="G3" s="3" t="s">
        <v>7</v>
      </c>
      <c r="H3" s="28" t="s">
        <v>349</v>
      </c>
      <c r="I3" s="3" t="s">
        <v>350</v>
      </c>
      <c r="J3" s="27" t="s">
        <v>351</v>
      </c>
      <c r="K3" s="1" t="s">
        <v>352</v>
      </c>
      <c r="L3" s="1"/>
    </row>
    <row r="4" spans="1:15">
      <c r="A4" t="s">
        <v>353</v>
      </c>
      <c r="B4" t="s">
        <v>354</v>
      </c>
      <c r="C4" t="s">
        <v>355</v>
      </c>
      <c r="D4">
        <v>4</v>
      </c>
      <c r="E4" s="23">
        <v>12000</v>
      </c>
      <c r="F4">
        <v>400</v>
      </c>
      <c r="G4" s="20">
        <f>E4*F4</f>
        <v>4800000</v>
      </c>
      <c r="H4" s="20">
        <v>350000</v>
      </c>
      <c r="I4" s="20">
        <v>7</v>
      </c>
      <c r="J4" s="11">
        <v>0</v>
      </c>
      <c r="K4" s="31" t="s">
        <v>356</v>
      </c>
      <c r="L4" s="11"/>
    </row>
    <row r="5" spans="1:15">
      <c r="B5" t="s">
        <v>357</v>
      </c>
      <c r="C5" t="s">
        <v>358</v>
      </c>
      <c r="D5">
        <v>5</v>
      </c>
      <c r="E5" s="23">
        <v>9000</v>
      </c>
      <c r="F5">
        <v>400</v>
      </c>
      <c r="G5" s="20">
        <f t="shared" ref="G5:G7" si="0">E5*F5</f>
        <v>3600000</v>
      </c>
      <c r="H5" s="20">
        <v>100000</v>
      </c>
      <c r="I5" s="20">
        <v>2</v>
      </c>
      <c r="J5" s="11">
        <v>0</v>
      </c>
      <c r="K5" t="s">
        <v>359</v>
      </c>
      <c r="L5" s="11"/>
    </row>
    <row r="6" spans="1:15">
      <c r="B6" t="s">
        <v>357</v>
      </c>
      <c r="C6" t="s">
        <v>360</v>
      </c>
      <c r="D6">
        <v>6</v>
      </c>
      <c r="E6" s="23">
        <v>3200</v>
      </c>
      <c r="F6">
        <v>400</v>
      </c>
      <c r="G6" s="20">
        <f t="shared" si="0"/>
        <v>1280000</v>
      </c>
      <c r="H6" s="20">
        <v>150000</v>
      </c>
      <c r="I6" s="20">
        <v>3</v>
      </c>
      <c r="J6" s="11">
        <v>0</v>
      </c>
      <c r="K6" s="32" t="s">
        <v>361</v>
      </c>
      <c r="L6" s="11"/>
    </row>
    <row r="7" spans="1:15">
      <c r="B7" t="s">
        <v>362</v>
      </c>
      <c r="C7" t="s">
        <v>363</v>
      </c>
      <c r="D7">
        <v>7</v>
      </c>
      <c r="E7" s="23">
        <v>10000</v>
      </c>
      <c r="F7">
        <v>400</v>
      </c>
      <c r="G7" s="20">
        <f t="shared" si="0"/>
        <v>4000000</v>
      </c>
      <c r="H7" s="20">
        <v>50000</v>
      </c>
      <c r="I7" s="20">
        <v>1</v>
      </c>
      <c r="J7" s="11">
        <v>2</v>
      </c>
      <c r="K7" t="s">
        <v>364</v>
      </c>
      <c r="L7" s="11"/>
    </row>
    <row r="8" spans="1:15" s="8" customFormat="1">
      <c r="E8" s="25"/>
      <c r="G8" s="21"/>
      <c r="H8" s="21"/>
      <c r="I8" s="21"/>
      <c r="J8" s="22"/>
      <c r="L8" s="22"/>
    </row>
    <row r="9" spans="1:15">
      <c r="A9" s="16" t="s">
        <v>194</v>
      </c>
      <c r="B9" s="16" t="s">
        <v>365</v>
      </c>
      <c r="C9" s="16" t="s">
        <v>366</v>
      </c>
      <c r="D9" s="16">
        <v>1</v>
      </c>
      <c r="E9" s="33">
        <v>20000</v>
      </c>
      <c r="F9" s="16">
        <v>400</v>
      </c>
      <c r="G9" s="33">
        <v>8000000</v>
      </c>
      <c r="H9" s="33">
        <v>1000000</v>
      </c>
      <c r="I9" s="16">
        <v>2</v>
      </c>
      <c r="J9" s="13">
        <v>8</v>
      </c>
      <c r="K9" s="10" t="s">
        <v>367</v>
      </c>
      <c r="L9" s="14"/>
    </row>
    <row r="10" spans="1:15">
      <c r="A10" s="16"/>
      <c r="B10" s="16" t="s">
        <v>368</v>
      </c>
      <c r="C10" s="16" t="s">
        <v>369</v>
      </c>
      <c r="D10" s="16">
        <v>2</v>
      </c>
      <c r="E10" s="33">
        <v>6000</v>
      </c>
      <c r="F10" s="16">
        <v>400</v>
      </c>
      <c r="G10" s="33">
        <v>2400000</v>
      </c>
      <c r="H10" s="33">
        <v>500000</v>
      </c>
      <c r="I10" s="16">
        <v>2</v>
      </c>
      <c r="J10" s="13">
        <v>1</v>
      </c>
      <c r="K10" s="15" t="s">
        <v>370</v>
      </c>
      <c r="L10" s="14"/>
    </row>
    <row r="11" spans="1:15">
      <c r="A11" s="16"/>
      <c r="B11" s="16" t="s">
        <v>201</v>
      </c>
      <c r="C11" s="16" t="s">
        <v>371</v>
      </c>
      <c r="D11" s="16">
        <v>6</v>
      </c>
      <c r="E11" s="33">
        <v>1000</v>
      </c>
      <c r="F11" s="16">
        <v>400</v>
      </c>
      <c r="G11" s="33">
        <v>400000</v>
      </c>
      <c r="H11" s="33">
        <v>800000</v>
      </c>
      <c r="I11" s="16">
        <v>1</v>
      </c>
      <c r="J11" s="13">
        <v>1</v>
      </c>
      <c r="K11" s="15" t="s">
        <v>372</v>
      </c>
      <c r="L11" s="11"/>
    </row>
    <row r="12" spans="1:15">
      <c r="A12" s="16"/>
      <c r="B12" s="16" t="s">
        <v>373</v>
      </c>
      <c r="C12" s="16" t="s">
        <v>374</v>
      </c>
      <c r="D12" s="16">
        <v>8</v>
      </c>
      <c r="E12" s="33">
        <v>4000</v>
      </c>
      <c r="F12" s="16">
        <v>400</v>
      </c>
      <c r="G12" s="33">
        <v>1600000</v>
      </c>
      <c r="H12" s="33">
        <v>200000</v>
      </c>
      <c r="I12" s="16">
        <v>3</v>
      </c>
      <c r="J12" s="13">
        <v>1</v>
      </c>
      <c r="K12" s="15" t="s">
        <v>375</v>
      </c>
      <c r="L12" s="11"/>
    </row>
    <row r="13" spans="1:15" s="8" customFormat="1">
      <c r="E13" s="25"/>
      <c r="G13" s="25"/>
      <c r="H13" s="25"/>
      <c r="J13" s="22"/>
      <c r="K13" s="4"/>
      <c r="L13" s="22"/>
    </row>
    <row r="14" spans="1:15">
      <c r="A14" s="16" t="s">
        <v>12</v>
      </c>
      <c r="B14" s="16" t="s">
        <v>376</v>
      </c>
      <c r="C14" s="16" t="s">
        <v>377</v>
      </c>
      <c r="D14" s="16">
        <v>5</v>
      </c>
      <c r="E14" s="33">
        <v>3600</v>
      </c>
      <c r="F14" s="16">
        <v>400</v>
      </c>
      <c r="G14" s="33">
        <f>E14*F14</f>
        <v>1440000</v>
      </c>
      <c r="H14" s="33">
        <v>50000</v>
      </c>
      <c r="I14" s="16"/>
      <c r="J14" s="13">
        <v>1</v>
      </c>
      <c r="K14" s="10" t="s">
        <v>378</v>
      </c>
      <c r="L14" s="14"/>
    </row>
    <row r="15" spans="1:15" s="8" customFormat="1">
      <c r="A15" s="6"/>
      <c r="B15" s="5"/>
      <c r="C15" s="5"/>
      <c r="D15" s="7"/>
      <c r="E15" s="35"/>
      <c r="F15" s="7"/>
      <c r="G15" s="35"/>
      <c r="H15" s="35"/>
      <c r="I15" s="7"/>
      <c r="J15" s="44"/>
      <c r="K15" s="5"/>
      <c r="L15" s="22"/>
    </row>
    <row r="16" spans="1:15">
      <c r="A16" s="16" t="s">
        <v>281</v>
      </c>
      <c r="B16" s="36" t="s">
        <v>283</v>
      </c>
      <c r="C16" s="36" t="s">
        <v>379</v>
      </c>
      <c r="D16" s="37">
        <v>1</v>
      </c>
      <c r="E16" s="38">
        <v>12000</v>
      </c>
      <c r="F16" s="36">
        <v>400</v>
      </c>
      <c r="G16" s="38">
        <v>4800000</v>
      </c>
      <c r="H16" s="37"/>
      <c r="I16" s="36">
        <v>1</v>
      </c>
      <c r="J16" s="45">
        <v>1</v>
      </c>
      <c r="K16" s="37" t="s">
        <v>380</v>
      </c>
      <c r="L16" s="37"/>
      <c r="M16" s="37"/>
      <c r="N16" s="37"/>
      <c r="O16" s="37"/>
    </row>
    <row r="17" spans="1:15">
      <c r="A17" s="16"/>
      <c r="B17" s="36" t="s">
        <v>283</v>
      </c>
      <c r="C17" s="36" t="s">
        <v>381</v>
      </c>
      <c r="D17" s="37">
        <v>2</v>
      </c>
      <c r="E17" s="39">
        <v>20000</v>
      </c>
      <c r="F17" s="36">
        <v>400</v>
      </c>
      <c r="G17" s="38">
        <v>8000000</v>
      </c>
      <c r="H17" s="37"/>
      <c r="I17" s="36">
        <v>4</v>
      </c>
      <c r="J17" s="45">
        <v>4</v>
      </c>
      <c r="K17" s="37" t="s">
        <v>382</v>
      </c>
      <c r="L17" s="37"/>
      <c r="M17" s="37"/>
      <c r="N17" s="37"/>
      <c r="O17" s="37"/>
    </row>
    <row r="18" spans="1:15">
      <c r="A18" s="16"/>
      <c r="B18" s="36" t="s">
        <v>283</v>
      </c>
      <c r="C18" s="36" t="s">
        <v>383</v>
      </c>
      <c r="D18" s="37">
        <v>3</v>
      </c>
      <c r="E18" s="37">
        <v>7500</v>
      </c>
      <c r="F18" s="36">
        <v>400</v>
      </c>
      <c r="G18" s="38">
        <v>3000000</v>
      </c>
      <c r="H18" s="37"/>
      <c r="I18" s="36">
        <v>3</v>
      </c>
      <c r="J18" s="45">
        <v>2</v>
      </c>
      <c r="K18" s="37" t="s">
        <v>384</v>
      </c>
      <c r="L18" s="37"/>
      <c r="M18" s="37"/>
      <c r="N18" s="37"/>
      <c r="O18" s="37"/>
    </row>
    <row r="19" spans="1:15">
      <c r="A19" s="16"/>
      <c r="B19" s="36" t="s">
        <v>283</v>
      </c>
      <c r="C19" s="36" t="s">
        <v>385</v>
      </c>
      <c r="D19" s="37">
        <v>4</v>
      </c>
      <c r="E19" s="37">
        <v>6500</v>
      </c>
      <c r="F19" s="36">
        <v>400</v>
      </c>
      <c r="G19" s="38">
        <v>2600000</v>
      </c>
      <c r="H19" s="37"/>
      <c r="I19" s="36">
        <v>14</v>
      </c>
      <c r="J19" s="45">
        <v>5</v>
      </c>
      <c r="K19" s="37" t="s">
        <v>386</v>
      </c>
      <c r="L19" s="37"/>
      <c r="M19" s="37"/>
      <c r="N19" s="37"/>
      <c r="O19" s="37"/>
    </row>
    <row r="20" spans="1:15">
      <c r="A20" s="16"/>
      <c r="B20" s="36" t="s">
        <v>387</v>
      </c>
      <c r="C20" s="36" t="s">
        <v>288</v>
      </c>
      <c r="D20" s="37">
        <v>5</v>
      </c>
      <c r="E20" s="37">
        <v>18000</v>
      </c>
      <c r="F20" s="36">
        <v>400</v>
      </c>
      <c r="G20" s="38">
        <v>7200000</v>
      </c>
      <c r="H20" s="37"/>
      <c r="I20" s="36">
        <v>8</v>
      </c>
      <c r="J20" s="45">
        <v>6</v>
      </c>
      <c r="K20" s="37" t="s">
        <v>388</v>
      </c>
      <c r="L20" s="37"/>
      <c r="M20" s="37"/>
      <c r="N20" s="37"/>
      <c r="O20" s="37"/>
    </row>
    <row r="21" spans="1:15">
      <c r="A21" s="16"/>
      <c r="B21" s="36" t="s">
        <v>389</v>
      </c>
      <c r="C21" s="36" t="s">
        <v>390</v>
      </c>
      <c r="D21" s="37">
        <v>6</v>
      </c>
      <c r="E21" s="38">
        <v>28000</v>
      </c>
      <c r="F21" s="36">
        <v>400</v>
      </c>
      <c r="G21" s="38">
        <v>11200000</v>
      </c>
      <c r="H21" s="37"/>
      <c r="I21" s="36">
        <v>5</v>
      </c>
      <c r="J21" s="45">
        <v>3</v>
      </c>
      <c r="K21" s="37" t="s">
        <v>391</v>
      </c>
      <c r="L21" s="37"/>
      <c r="M21" s="37"/>
      <c r="N21" s="37"/>
      <c r="O21" s="37"/>
    </row>
    <row r="22" spans="1:15" s="8" customFormat="1">
      <c r="E22" s="25"/>
      <c r="G22" s="21"/>
      <c r="H22" s="21"/>
      <c r="I22" s="21"/>
      <c r="J22" s="22"/>
      <c r="L22" s="22"/>
    </row>
    <row r="23" spans="1:15">
      <c r="A23" s="16" t="s">
        <v>170</v>
      </c>
      <c r="B23" s="16" t="s">
        <v>170</v>
      </c>
      <c r="C23" s="16" t="s">
        <v>392</v>
      </c>
      <c r="D23" s="70" t="s">
        <v>393</v>
      </c>
      <c r="E23" s="33">
        <v>7000</v>
      </c>
      <c r="F23" s="16">
        <v>400</v>
      </c>
      <c r="G23" s="33">
        <f>E23*F23</f>
        <v>2800000</v>
      </c>
      <c r="H23" s="33"/>
      <c r="I23" s="16">
        <v>3</v>
      </c>
      <c r="J23" s="13"/>
      <c r="K23" s="10" t="s">
        <v>394</v>
      </c>
      <c r="L23" s="14"/>
    </row>
    <row r="24" spans="1:15">
      <c r="A24" s="16"/>
      <c r="B24" s="16" t="s">
        <v>395</v>
      </c>
      <c r="C24" s="16" t="s">
        <v>396</v>
      </c>
      <c r="D24" s="70" t="s">
        <v>397</v>
      </c>
      <c r="E24" s="33">
        <v>7000</v>
      </c>
      <c r="F24" s="16">
        <v>400</v>
      </c>
      <c r="G24" s="33">
        <f t="shared" ref="G24:G28" si="1">E24*F24</f>
        <v>2800000</v>
      </c>
      <c r="H24" s="33"/>
      <c r="I24" s="16">
        <v>5</v>
      </c>
      <c r="J24" s="13"/>
      <c r="K24" s="15" t="s">
        <v>398</v>
      </c>
      <c r="L24" s="14"/>
    </row>
    <row r="25" spans="1:15">
      <c r="A25" s="16"/>
      <c r="B25" s="16" t="s">
        <v>395</v>
      </c>
      <c r="C25" s="16" t="s">
        <v>399</v>
      </c>
      <c r="D25" s="70" t="s">
        <v>397</v>
      </c>
      <c r="E25" s="33">
        <v>3500</v>
      </c>
      <c r="F25" s="16">
        <v>400</v>
      </c>
      <c r="G25" s="33">
        <f t="shared" si="1"/>
        <v>1400000</v>
      </c>
      <c r="H25" s="33"/>
      <c r="I25" s="16">
        <v>4</v>
      </c>
      <c r="J25" s="13"/>
      <c r="K25" s="15" t="s">
        <v>400</v>
      </c>
      <c r="L25" s="11"/>
    </row>
    <row r="26" spans="1:15">
      <c r="A26" s="16"/>
      <c r="B26" s="16" t="s">
        <v>401</v>
      </c>
      <c r="C26" s="16" t="s">
        <v>402</v>
      </c>
      <c r="D26" s="71" t="s">
        <v>403</v>
      </c>
      <c r="E26" s="33">
        <v>4000</v>
      </c>
      <c r="F26" s="16">
        <v>400</v>
      </c>
      <c r="G26" s="33">
        <f t="shared" si="1"/>
        <v>1600000</v>
      </c>
      <c r="H26" s="33"/>
      <c r="I26" s="16">
        <v>10</v>
      </c>
      <c r="J26" s="13"/>
      <c r="K26" s="10" t="s">
        <v>404</v>
      </c>
      <c r="L26" s="11"/>
    </row>
    <row r="27" spans="1:15">
      <c r="A27" s="16"/>
      <c r="B27" s="16" t="s">
        <v>401</v>
      </c>
      <c r="C27" s="16" t="s">
        <v>405</v>
      </c>
      <c r="D27" s="70" t="s">
        <v>397</v>
      </c>
      <c r="E27" s="33">
        <v>10000</v>
      </c>
      <c r="F27" s="16">
        <v>400</v>
      </c>
      <c r="G27" s="33">
        <f t="shared" si="1"/>
        <v>4000000</v>
      </c>
      <c r="H27" s="33"/>
      <c r="I27" s="16">
        <v>3</v>
      </c>
      <c r="J27" s="13"/>
      <c r="K27" s="10" t="s">
        <v>406</v>
      </c>
      <c r="L27" s="11"/>
    </row>
    <row r="28" spans="1:15">
      <c r="A28" s="16"/>
      <c r="B28" s="16" t="s">
        <v>407</v>
      </c>
      <c r="C28" s="16" t="s">
        <v>408</v>
      </c>
      <c r="D28" s="70" t="s">
        <v>397</v>
      </c>
      <c r="E28" s="33">
        <v>5000</v>
      </c>
      <c r="F28" s="16">
        <v>400</v>
      </c>
      <c r="G28" s="33">
        <f t="shared" si="1"/>
        <v>2000000</v>
      </c>
      <c r="H28" s="33"/>
      <c r="I28" s="16">
        <v>5</v>
      </c>
      <c r="J28" s="13"/>
      <c r="K28" s="10" t="s">
        <v>409</v>
      </c>
      <c r="L28" s="11"/>
    </row>
    <row r="29" spans="1:15" s="8" customFormat="1">
      <c r="E29" s="25"/>
      <c r="G29" s="9"/>
      <c r="H29" s="9"/>
      <c r="I29" s="9"/>
      <c r="J29" s="22"/>
      <c r="L29" s="22"/>
    </row>
    <row r="30" spans="1:15">
      <c r="A30" s="16" t="s">
        <v>410</v>
      </c>
      <c r="B30" s="16" t="s">
        <v>411</v>
      </c>
      <c r="C30" s="16" t="s">
        <v>412</v>
      </c>
      <c r="D30" s="16">
        <v>1</v>
      </c>
      <c r="E30" s="33">
        <v>2200</v>
      </c>
      <c r="F30" s="16">
        <v>400</v>
      </c>
      <c r="G30" s="33">
        <f>E30*F30</f>
        <v>880000</v>
      </c>
      <c r="H30" s="33">
        <v>12500</v>
      </c>
      <c r="I30" s="16">
        <v>1</v>
      </c>
      <c r="J30" s="13">
        <v>0</v>
      </c>
      <c r="K30" t="s">
        <v>413</v>
      </c>
      <c r="L30" s="14"/>
    </row>
    <row r="31" spans="1:15">
      <c r="A31" s="16"/>
      <c r="B31" s="16" t="s">
        <v>414</v>
      </c>
      <c r="C31" s="16" t="s">
        <v>415</v>
      </c>
      <c r="D31" s="16">
        <v>2</v>
      </c>
      <c r="E31" s="33">
        <v>2650</v>
      </c>
      <c r="F31" s="16">
        <v>400</v>
      </c>
      <c r="G31" s="33">
        <f t="shared" ref="G31:G33" si="2">E31*F31</f>
        <v>1060000</v>
      </c>
      <c r="H31" s="33">
        <v>12500</v>
      </c>
      <c r="I31" s="16">
        <v>1</v>
      </c>
      <c r="J31" s="13">
        <v>0</v>
      </c>
      <c r="K31" t="s">
        <v>416</v>
      </c>
      <c r="L31" s="14"/>
    </row>
    <row r="32" spans="1:15">
      <c r="A32" s="16"/>
      <c r="B32" s="16" t="s">
        <v>417</v>
      </c>
      <c r="C32" s="16" t="s">
        <v>418</v>
      </c>
      <c r="D32" s="16">
        <v>3</v>
      </c>
      <c r="E32" s="33">
        <v>19300</v>
      </c>
      <c r="F32" s="16">
        <v>400</v>
      </c>
      <c r="G32" s="33">
        <f t="shared" si="2"/>
        <v>7720000</v>
      </c>
      <c r="H32" s="33"/>
      <c r="I32" s="16">
        <v>0</v>
      </c>
      <c r="J32" s="13">
        <v>0</v>
      </c>
      <c r="K32" t="s">
        <v>419</v>
      </c>
      <c r="L32" s="11"/>
    </row>
    <row r="33" spans="1:13">
      <c r="A33" s="16"/>
      <c r="B33" s="16" t="s">
        <v>417</v>
      </c>
      <c r="C33" s="16" t="s">
        <v>395</v>
      </c>
      <c r="D33" s="16">
        <v>4</v>
      </c>
      <c r="E33" s="33">
        <v>14300</v>
      </c>
      <c r="F33" s="16">
        <v>400</v>
      </c>
      <c r="G33" s="33">
        <f t="shared" si="2"/>
        <v>5720000</v>
      </c>
      <c r="H33" s="33"/>
      <c r="I33" s="16">
        <v>0</v>
      </c>
      <c r="J33" s="13">
        <v>0</v>
      </c>
      <c r="K33" t="s">
        <v>420</v>
      </c>
      <c r="L33" s="11"/>
    </row>
    <row r="34" spans="1:13" s="8" customFormat="1">
      <c r="D34" s="24"/>
      <c r="E34" s="25"/>
      <c r="G34" s="21"/>
      <c r="H34" s="21"/>
      <c r="I34" s="21"/>
      <c r="J34" s="22"/>
    </row>
    <row r="35" spans="1:13">
      <c r="A35" s="16" t="s">
        <v>114</v>
      </c>
      <c r="B35" s="16" t="s">
        <v>421</v>
      </c>
      <c r="C35" s="16" t="s">
        <v>35</v>
      </c>
      <c r="D35" s="16">
        <v>2</v>
      </c>
      <c r="E35" s="16">
        <v>18500</v>
      </c>
      <c r="F35" s="16">
        <v>400</v>
      </c>
      <c r="G35" s="33">
        <f>E35*F35</f>
        <v>7400000</v>
      </c>
      <c r="H35" s="33">
        <v>1480000</v>
      </c>
      <c r="I35" s="16">
        <v>9</v>
      </c>
      <c r="J35" s="13">
        <v>3</v>
      </c>
      <c r="K35" s="15" t="s">
        <v>422</v>
      </c>
      <c r="L35" s="10"/>
      <c r="M35" s="14"/>
    </row>
    <row r="36" spans="1:13">
      <c r="A36" s="16"/>
      <c r="B36" s="16" t="s">
        <v>423</v>
      </c>
      <c r="C36" s="16" t="s">
        <v>57</v>
      </c>
      <c r="D36" s="16">
        <v>3</v>
      </c>
      <c r="E36" s="16">
        <v>28500</v>
      </c>
      <c r="F36" s="16">
        <v>400</v>
      </c>
      <c r="G36" s="33">
        <f t="shared" ref="G36:G54" si="3">E36*F36</f>
        <v>11400000</v>
      </c>
      <c r="H36" s="33">
        <v>2600000</v>
      </c>
      <c r="I36" s="16">
        <v>14</v>
      </c>
      <c r="J36" s="13">
        <v>10</v>
      </c>
      <c r="K36" t="s">
        <v>424</v>
      </c>
      <c r="L36" s="14"/>
    </row>
    <row r="37" spans="1:13">
      <c r="A37" s="16"/>
      <c r="B37" s="16" t="s">
        <v>425</v>
      </c>
      <c r="C37" s="16" t="s">
        <v>61</v>
      </c>
      <c r="D37" s="16">
        <v>4</v>
      </c>
      <c r="E37" s="16">
        <v>4000</v>
      </c>
      <c r="F37" s="16">
        <v>400</v>
      </c>
      <c r="G37" s="33">
        <f t="shared" si="3"/>
        <v>1600000</v>
      </c>
      <c r="H37" s="33">
        <v>1080000</v>
      </c>
      <c r="I37" s="16">
        <v>7</v>
      </c>
      <c r="J37" s="13">
        <v>0</v>
      </c>
      <c r="K37" s="15" t="s">
        <v>426</v>
      </c>
      <c r="L37" s="11"/>
    </row>
    <row r="38" spans="1:13">
      <c r="A38" s="16"/>
      <c r="B38" s="16" t="s">
        <v>427</v>
      </c>
      <c r="C38" s="16" t="s">
        <v>31</v>
      </c>
      <c r="D38" s="16">
        <v>5</v>
      </c>
      <c r="E38" s="16">
        <v>24500</v>
      </c>
      <c r="F38" s="16">
        <v>400</v>
      </c>
      <c r="G38" s="33">
        <f t="shared" si="3"/>
        <v>9800000</v>
      </c>
      <c r="H38" s="33">
        <v>1920000</v>
      </c>
      <c r="I38" s="16">
        <v>7</v>
      </c>
      <c r="J38" s="13">
        <v>1</v>
      </c>
      <c r="K38" s="15" t="s">
        <v>428</v>
      </c>
      <c r="L38" s="11"/>
    </row>
    <row r="39" spans="1:13">
      <c r="A39" s="16"/>
      <c r="B39" s="16" t="s">
        <v>26</v>
      </c>
      <c r="C39" s="16" t="s">
        <v>27</v>
      </c>
      <c r="D39" s="16">
        <v>6</v>
      </c>
      <c r="E39" s="16">
        <v>7000</v>
      </c>
      <c r="F39" s="16">
        <v>400</v>
      </c>
      <c r="G39" s="33">
        <f t="shared" si="3"/>
        <v>2800000</v>
      </c>
      <c r="H39" s="33">
        <v>960000</v>
      </c>
      <c r="I39" s="16">
        <v>6</v>
      </c>
      <c r="J39" s="13">
        <v>6</v>
      </c>
      <c r="K39" s="15" t="s">
        <v>429</v>
      </c>
      <c r="L39" s="11"/>
    </row>
    <row r="40" spans="1:13">
      <c r="A40" s="16"/>
      <c r="B40" s="16" t="s">
        <v>82</v>
      </c>
      <c r="C40" s="16" t="s">
        <v>430</v>
      </c>
      <c r="D40" s="16">
        <v>7</v>
      </c>
      <c r="E40" s="16">
        <v>13000</v>
      </c>
      <c r="F40" s="16">
        <v>400</v>
      </c>
      <c r="G40" s="33">
        <f t="shared" si="3"/>
        <v>5200000</v>
      </c>
      <c r="H40" s="33">
        <v>840000</v>
      </c>
      <c r="I40" s="16">
        <v>2</v>
      </c>
      <c r="J40" s="13">
        <v>2</v>
      </c>
      <c r="K40" s="15" t="s">
        <v>431</v>
      </c>
      <c r="L40" s="11"/>
    </row>
    <row r="41" spans="1:13">
      <c r="A41" s="16"/>
      <c r="B41" s="16" t="s">
        <v>432</v>
      </c>
      <c r="C41" s="16" t="s">
        <v>433</v>
      </c>
      <c r="D41" s="16">
        <v>8</v>
      </c>
      <c r="E41" s="16">
        <v>9000</v>
      </c>
      <c r="F41" s="16">
        <v>400</v>
      </c>
      <c r="G41" s="33">
        <f t="shared" si="3"/>
        <v>3600000</v>
      </c>
      <c r="H41" s="33">
        <v>280000</v>
      </c>
      <c r="I41" s="16">
        <v>2</v>
      </c>
      <c r="J41" s="13">
        <v>1</v>
      </c>
      <c r="K41" s="15" t="s">
        <v>434</v>
      </c>
      <c r="L41" s="11"/>
    </row>
    <row r="42" spans="1:13">
      <c r="A42" s="16"/>
      <c r="B42" s="16" t="s">
        <v>435</v>
      </c>
      <c r="C42" s="16" t="s">
        <v>74</v>
      </c>
      <c r="D42" s="16">
        <v>9</v>
      </c>
      <c r="E42" s="16">
        <v>9000</v>
      </c>
      <c r="F42" s="16">
        <v>400</v>
      </c>
      <c r="G42" s="33">
        <f t="shared" si="3"/>
        <v>3600000</v>
      </c>
      <c r="H42" s="33">
        <v>1920000</v>
      </c>
      <c r="I42" s="16">
        <v>12</v>
      </c>
      <c r="J42" s="13">
        <v>8</v>
      </c>
      <c r="K42" s="15" t="s">
        <v>436</v>
      </c>
      <c r="L42" s="11"/>
    </row>
    <row r="43" spans="1:13">
      <c r="A43" s="16"/>
      <c r="B43" s="16" t="s">
        <v>47</v>
      </c>
      <c r="C43" s="16" t="s">
        <v>437</v>
      </c>
      <c r="D43" s="16">
        <v>10</v>
      </c>
      <c r="E43" s="16">
        <v>10000</v>
      </c>
      <c r="F43" s="16">
        <v>400</v>
      </c>
      <c r="G43" s="33">
        <f t="shared" si="3"/>
        <v>4000000</v>
      </c>
      <c r="H43" s="33">
        <v>960000</v>
      </c>
      <c r="I43" s="16">
        <v>2</v>
      </c>
      <c r="J43" s="13">
        <v>1</v>
      </c>
      <c r="K43" s="15" t="s">
        <v>438</v>
      </c>
      <c r="L43" s="11"/>
    </row>
    <row r="44" spans="1:13">
      <c r="A44" s="16"/>
      <c r="B44" s="16" t="s">
        <v>94</v>
      </c>
      <c r="C44" s="16" t="s">
        <v>95</v>
      </c>
      <c r="D44" s="16">
        <v>11</v>
      </c>
      <c r="E44" s="16">
        <v>8000</v>
      </c>
      <c r="F44" s="16">
        <v>400</v>
      </c>
      <c r="G44" s="33">
        <f t="shared" si="3"/>
        <v>3200000</v>
      </c>
      <c r="H44" s="33">
        <v>640000</v>
      </c>
      <c r="I44" s="16">
        <v>3</v>
      </c>
      <c r="J44" s="13">
        <v>1</v>
      </c>
      <c r="K44" s="15" t="s">
        <v>439</v>
      </c>
      <c r="L44" s="11"/>
    </row>
    <row r="45" spans="1:13">
      <c r="A45" s="16"/>
      <c r="B45" s="16" t="s">
        <v>114</v>
      </c>
      <c r="C45" s="16" t="s">
        <v>110</v>
      </c>
      <c r="D45" s="16">
        <v>12</v>
      </c>
      <c r="E45" s="16">
        <v>5000</v>
      </c>
      <c r="F45" s="16">
        <v>400</v>
      </c>
      <c r="G45" s="33">
        <f t="shared" si="3"/>
        <v>2000000</v>
      </c>
      <c r="H45" s="33">
        <v>160000</v>
      </c>
      <c r="I45" s="16">
        <v>1</v>
      </c>
      <c r="J45" s="13">
        <v>1</v>
      </c>
      <c r="K45" s="10" t="s">
        <v>440</v>
      </c>
      <c r="L45" s="11"/>
    </row>
    <row r="46" spans="1:13" s="8" customFormat="1">
      <c r="D46" s="24"/>
      <c r="E46" s="25"/>
      <c r="G46" s="21"/>
      <c r="H46" s="21"/>
      <c r="I46" s="21"/>
      <c r="J46" s="22"/>
    </row>
    <row r="47" spans="1:13">
      <c r="A47" t="s">
        <v>299</v>
      </c>
      <c r="B47" t="s">
        <v>336</v>
      </c>
      <c r="C47" t="s">
        <v>337</v>
      </c>
      <c r="D47" s="12"/>
      <c r="E47" s="23">
        <v>7000</v>
      </c>
      <c r="F47" s="23">
        <v>400</v>
      </c>
      <c r="G47" s="33">
        <f t="shared" si="3"/>
        <v>2800000</v>
      </c>
      <c r="I47" s="20">
        <v>8</v>
      </c>
      <c r="J47" s="11">
        <v>5</v>
      </c>
    </row>
    <row r="48" spans="1:13">
      <c r="B48" t="s">
        <v>327</v>
      </c>
      <c r="C48" t="s">
        <v>328</v>
      </c>
      <c r="D48" s="12"/>
      <c r="E48" s="23">
        <v>18000</v>
      </c>
      <c r="F48" s="23">
        <v>300</v>
      </c>
      <c r="G48" s="33">
        <f t="shared" si="3"/>
        <v>5400000</v>
      </c>
      <c r="I48" s="20">
        <v>4</v>
      </c>
      <c r="J48" s="11">
        <v>1</v>
      </c>
    </row>
    <row r="49" spans="1:15">
      <c r="B49" t="s">
        <v>333</v>
      </c>
      <c r="C49" t="s">
        <v>334</v>
      </c>
      <c r="D49" s="12"/>
      <c r="E49" s="23">
        <v>25000</v>
      </c>
      <c r="F49" s="23">
        <v>300</v>
      </c>
      <c r="G49" s="33">
        <f t="shared" si="3"/>
        <v>7500000</v>
      </c>
      <c r="I49" s="20">
        <v>7</v>
      </c>
      <c r="J49" s="11">
        <v>5</v>
      </c>
    </row>
    <row r="50" spans="1:15">
      <c r="B50" t="s">
        <v>315</v>
      </c>
      <c r="C50" t="s">
        <v>316</v>
      </c>
      <c r="D50" s="12"/>
      <c r="E50" s="23">
        <v>4000</v>
      </c>
      <c r="F50" s="23">
        <v>400</v>
      </c>
      <c r="G50" s="33">
        <f t="shared" si="3"/>
        <v>1600000</v>
      </c>
      <c r="I50" s="20">
        <v>1</v>
      </c>
      <c r="J50" s="11">
        <v>0</v>
      </c>
    </row>
    <row r="51" spans="1:15">
      <c r="B51" t="s">
        <v>299</v>
      </c>
      <c r="C51" t="s">
        <v>300</v>
      </c>
      <c r="D51" s="12"/>
      <c r="E51" s="23">
        <v>22000</v>
      </c>
      <c r="F51" s="23">
        <v>400</v>
      </c>
      <c r="G51" s="33">
        <f t="shared" si="3"/>
        <v>8800000</v>
      </c>
      <c r="I51" s="20">
        <v>10</v>
      </c>
      <c r="J51" s="11">
        <v>3</v>
      </c>
    </row>
    <row r="52" spans="1:15">
      <c r="B52" t="s">
        <v>330</v>
      </c>
      <c r="C52" t="s">
        <v>331</v>
      </c>
      <c r="D52" s="12"/>
      <c r="E52" s="23">
        <v>21000</v>
      </c>
      <c r="F52" s="23">
        <v>400</v>
      </c>
      <c r="G52" s="33">
        <f t="shared" si="3"/>
        <v>8400000</v>
      </c>
      <c r="I52" s="20">
        <v>3</v>
      </c>
      <c r="J52" s="11">
        <v>2</v>
      </c>
    </row>
    <row r="53" spans="1:15">
      <c r="B53" t="s">
        <v>324</v>
      </c>
      <c r="C53" t="s">
        <v>325</v>
      </c>
      <c r="D53" s="12"/>
      <c r="E53" s="23">
        <v>1000</v>
      </c>
      <c r="F53" s="23">
        <v>400</v>
      </c>
      <c r="G53" s="33">
        <f t="shared" si="3"/>
        <v>400000</v>
      </c>
      <c r="I53" s="20">
        <v>4</v>
      </c>
      <c r="J53" s="11">
        <v>2</v>
      </c>
    </row>
    <row r="54" spans="1:15">
      <c r="B54" t="s">
        <v>299</v>
      </c>
      <c r="C54" t="s">
        <v>313</v>
      </c>
      <c r="D54" s="12"/>
      <c r="E54" s="23">
        <v>7000</v>
      </c>
      <c r="F54" s="23">
        <v>400</v>
      </c>
      <c r="G54" s="33">
        <f t="shared" si="3"/>
        <v>2800000</v>
      </c>
      <c r="I54" s="20">
        <v>5</v>
      </c>
      <c r="J54" s="11">
        <v>3</v>
      </c>
    </row>
    <row r="55" spans="1:15">
      <c r="A55" s="8"/>
      <c r="B55" s="8"/>
      <c r="C55" s="8"/>
      <c r="D55" s="24"/>
      <c r="E55" s="25"/>
      <c r="F55" s="8"/>
      <c r="G55" s="21"/>
      <c r="H55" s="21"/>
      <c r="I55" s="21"/>
      <c r="J55" s="22"/>
      <c r="K55" s="8"/>
      <c r="L55" s="8"/>
      <c r="M55" s="8"/>
      <c r="N55" s="8"/>
      <c r="O55" s="8"/>
    </row>
    <row r="56" spans="1:15">
      <c r="A56" s="12" t="s">
        <v>7</v>
      </c>
      <c r="E56" s="23">
        <f>SUM(E4:E45)</f>
        <v>372250</v>
      </c>
      <c r="F56" s="23"/>
      <c r="G56" s="23">
        <f>SUM(G4:G45)</f>
        <v>148900000</v>
      </c>
      <c r="H56" s="23">
        <f>SUM(H4:H45)</f>
        <v>16065000</v>
      </c>
      <c r="I56" s="23">
        <f>SUM(I4:I45)</f>
        <v>153</v>
      </c>
      <c r="J56" s="46">
        <f>SUM(J4:J45)</f>
        <v>69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a13da2-bb17-4b1a-90e2-2315cfb77ed4">
      <Terms xmlns="http://schemas.microsoft.com/office/infopath/2007/PartnerControls"/>
    </lcf76f155ced4ddcb4097134ff3c332f>
    <TaxCatchAll xmlns="254ef08d-0203-45de-88d8-543864b772e9" xsi:nil="true"/>
    <e6bb563068ec40c6a3cac3c001bd9e53 xmlns="deaad6fb-f8b9-4adf-843c-de495c9f02ef">
      <Terms xmlns="http://schemas.microsoft.com/office/infopath/2007/PartnerControls"/>
    </e6bb563068ec40c6a3cac3c001bd9e53>
    <lf0596c7ee5a47018c43c34c33526af9 xmlns="deaad6fb-f8b9-4adf-843c-de495c9f02ef">
      <Terms xmlns="http://schemas.microsoft.com/office/infopath/2007/PartnerControls"/>
    </lf0596c7ee5a47018c43c34c33526af9>
    <DocumentOwner xmlns="254ef08d-0203-45de-88d8-543864b772e9">
      <UserInfo>
        <DisplayName/>
        <AccountId xsi:nil="true"/>
        <AccountType/>
      </UserInfo>
    </DocumentOwner>
    <lebff28af96841218f87aa57015526a3 xmlns="deaad6fb-f8b9-4adf-843c-de495c9f02ef">
      <Terms xmlns="http://schemas.microsoft.com/office/infopath/2007/PartnerControls"/>
    </lebff28af96841218f87aa57015526a3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dokument Region Västerbotten" ma:contentTypeID="0x01010036F999449BE542DAA8A32B6CA622072200409C5F06F67F954DA652D11B29012B56" ma:contentTypeVersion="22" ma:contentTypeDescription="Innehållstyp för basdokument för Region Västerbotten" ma:contentTypeScope="" ma:versionID="cd8dd3cd8398f74d4c452f5ab20a945d">
  <xsd:schema xmlns:xsd="http://www.w3.org/2001/XMLSchema" xmlns:xs="http://www.w3.org/2001/XMLSchema" xmlns:p="http://schemas.microsoft.com/office/2006/metadata/properties" xmlns:ns2="254ef08d-0203-45de-88d8-543864b772e9" xmlns:ns3="deaad6fb-f8b9-4adf-843c-de495c9f02ef" xmlns:ns4="254ef08d-0203-45de-88d8-543864b772e9" xmlns:ns5="dca13da2-bb17-4b1a-90e2-2315cfb77ed4" targetNamespace="http://schemas.microsoft.com/office/2006/metadata/properties" ma:root="true" ma:fieldsID="6aadc5641098b6b8d602a1350ef04937" ns4:_="" ns3:_="" ns5:_="">
    <xsd:import namespace="254ef08d-0203-45de-88d8-543864b772e9"/>
    <xsd:import namespace="deaad6fb-f8b9-4adf-843c-de495c9f02ef"/>
    <xsd:import namespace="254ef08d-0203-45de-88d8-543864b772e9"/>
    <xsd:import namespace="dca13da2-bb17-4b1a-90e2-2315cfb77ed4"/>
    <xsd:element name="properties">
      <xsd:complexType>
        <xsd:sequence>
          <xsd:element name="documentManagement">
            <xsd:complexType>
              <xsd:all>
                <xsd:element ref="ns3:lf0596c7ee5a47018c43c34c33526af9" minOccurs="0"/>
                <xsd:element ref="ns3:lebff28af96841218f87aa57015526a3" minOccurs="0"/>
                <xsd:element ref="ns3:e6bb563068ec40c6a3cac3c001bd9e53" minOccurs="0"/>
                <xsd:element ref="ns4:DocumentOwner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2:TaxCatchAll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2:SharedWithUsers" minOccurs="0"/>
                <xsd:element ref="ns2:SharedWithDetails" minOccurs="0"/>
                <xsd:element ref="ns5:MediaServiceSearchProperties" minOccurs="0"/>
                <xsd:element ref="ns5:MediaServiceDateTaken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ef08d-0203-45de-88d8-543864b772e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fbd1845-511a-4f46-a5a1-4534bf4f8f5a}" ma:internalName="TaxCatchAll" ma:showField="CatchAllData" ma:web="254ef08d-0203-45de-88d8-543864b772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ad6fb-f8b9-4adf-843c-de495c9f02ef" elementFormDefault="qualified">
    <xsd:import namespace="http://schemas.microsoft.com/office/2006/documentManagement/types"/>
    <xsd:import namespace="http://schemas.microsoft.com/office/infopath/2007/PartnerControls"/>
    <xsd:element name="lf0596c7ee5a47018c43c34c33526af9" ma:index="8" nillable="true" ma:taxonomy="true" ma:internalName="lf0596c7ee5a47018c43c34c33526af9" ma:taxonomyFieldName="HsaUnit" ma:displayName="Enhet (HSA)" ma:default="" ma:fieldId="{5f0596c7-ee5a-4701-8c43-c34c33526af9}" ma:taxonomyMulti="true" ma:sspId="76f01679-147b-433d-bdef-1970141a7dae" ma:termSetId="d215a4a6-82eb-4191-85de-eeb3007e29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bff28af96841218f87aa57015526a3" ma:index="10" nillable="true" ma:taxonomy="true" ma:internalName="lebff28af96841218f87aa57015526a3" ma:taxonomyFieldName="EconomyUnit" ma:displayName="Enhet (ekonomi)" ma:default="" ma:fieldId="{5ebff28a-f968-4121-8f87-aa57015526a3}" ma:taxonomyMulti="true" ma:sspId="76f01679-147b-433d-bdef-1970141a7dae" ma:termSetId="c743c3ce-41c9-4361-b9ff-d1e54475aa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6bb563068ec40c6a3cac3c001bd9e53" ma:index="12" nillable="true" ma:taxonomy="true" ma:internalName="e6bb563068ec40c6a3cac3c001bd9e53" ma:taxonomyFieldName="DocumentCategory" ma:displayName="Dokumentkategori" ma:fieldId="{e6bb5630-68ec-40c6-a3ca-c3c001bd9e53}" ma:taxonomyMulti="true" ma:sspId="76f01679-147b-433d-bdef-1970141a7dae" ma:termSetId="6b6d138c-9fe4-4c7e-8453-7591c88063a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ef08d-0203-45de-88d8-543864b772e9" elementFormDefault="qualified">
    <xsd:import namespace="http://schemas.microsoft.com/office/2006/documentManagement/types"/>
    <xsd:import namespace="http://schemas.microsoft.com/office/infopath/2007/PartnerControls"/>
    <xsd:element name="DocumentOwner" ma:index="14" nillable="true" ma:displayName="Dokumentägare" ma:list="UserInfo" ma:SharePointGroup="0" ma:internalName="Document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13da2-bb17-4b1a-90e2-2315cfb77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76f01679-147b-433d-bdef-1970141a7d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nehållstyp"/>
        <xsd:element ref="dc:title" minOccurs="0" maxOccurs="1" ma:index="0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AC60E8-E9D7-4D3C-9EB7-2032B3522150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deaad6fb-f8b9-4adf-843c-de495c9f02e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dca13da2-bb17-4b1a-90e2-2315cfb77ed4"/>
    <ds:schemaRef ds:uri="254ef08d-0203-45de-88d8-543864b772e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48EB991-C1E7-4145-8F38-9BE53688F5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ef08d-0203-45de-88d8-543864b772e9"/>
    <ds:schemaRef ds:uri="deaad6fb-f8b9-4adf-843c-de495c9f02ef"/>
    <ds:schemaRef ds:uri="dca13da2-bb17-4b1a-90e2-2315cfb77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03E666-CE7E-4A0A-A4A9-5F7473D38E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Behov ortsammanbindande 2026</vt:lpstr>
      <vt:lpstr>OSN med ACCESS Västerbotten</vt:lpstr>
    </vt:vector>
  </TitlesOfParts>
  <Manager/>
  <Company>Tillväxtverket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Rickard Eklund</dc:creator>
  <cp:keywords/>
  <dc:description/>
  <cp:lastModifiedBy>Eva-Marie Marklund</cp:lastModifiedBy>
  <cp:revision/>
  <dcterms:created xsi:type="dcterms:W3CDTF">2015-11-10T12:52:33Z</dcterms:created>
  <dcterms:modified xsi:type="dcterms:W3CDTF">2026-04-20T06:24:29Z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0x01010036F999449BE542DAA8A32B6CA622072200409C5F06F67F954DA652D11B29012B56</vt:lpwstr>
  </property>
  <property fmtid="{D5CDD505-2E9C-101B-9397-08002B2CF9AE}" pid="3" name="MediaServiceImageTags">
    <vt:lpwstr/>
  </property>
  <property fmtid="{D5CDD505-2E9C-101B-9397-08002B2CF9AE}" pid="4" name="EconomyUnit">
    <vt:lpwstr/>
  </property>
  <property fmtid="{D5CDD505-2E9C-101B-9397-08002B2CF9AE}" pid="5" name="DocumentCategory">
    <vt:lpwstr/>
  </property>
  <property fmtid="{D5CDD505-2E9C-101B-9397-08002B2CF9AE}" pid="6" name="HsaUnit">
    <vt:lpwstr/>
  </property>
</Properties>
</file>